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tabRatio="866" activeTab="0"/>
  </bookViews>
  <sheets>
    <sheet name="注記（法人全体用）" sheetId="1" r:id="rId1"/>
    <sheet name="本部" sheetId="2" r:id="rId2"/>
    <sheet name="丘介護" sheetId="3" r:id="rId3"/>
    <sheet name="奄美" sheetId="4" r:id="rId4"/>
    <sheet name="園介護" sheetId="5" r:id="rId5"/>
    <sheet name="原宿介護" sheetId="6" r:id="rId6"/>
    <sheet name="ホーム介護" sheetId="7" r:id="rId7"/>
    <sheet name="丘措置" sheetId="8" r:id="rId8"/>
    <sheet name="園措置" sheetId="9" r:id="rId9"/>
    <sheet name="ホーム措置" sheetId="10" r:id="rId10"/>
    <sheet name="天使" sheetId="11" r:id="rId11"/>
    <sheet name="園保育園" sheetId="12" r:id="rId12"/>
    <sheet name="平和" sheetId="13" r:id="rId13"/>
    <sheet name="病院本体" sheetId="14" r:id="rId14"/>
    <sheet name="病院公益" sheetId="15" r:id="rId15"/>
    <sheet name="原宿公益" sheetId="16" r:id="rId16"/>
    <sheet name="ホーム公益" sheetId="17" r:id="rId17"/>
    <sheet name="深谷" sheetId="18" r:id="rId18"/>
    <sheet name="本部収益" sheetId="19" r:id="rId19"/>
    <sheet name="病院収益" sheetId="20" r:id="rId20"/>
  </sheets>
  <definedNames>
    <definedName name="_xlnm.Print_Area" localSheetId="6">'ホーム介護'!$A$1:$M$133</definedName>
    <definedName name="_xlnm.Print_Area" localSheetId="16">'ホーム公益'!$A$1:$M$128</definedName>
    <definedName name="_xlnm.Print_Area" localSheetId="9">'ホーム措置'!$A$1:$M$127</definedName>
    <definedName name="_xlnm.Print_Area" localSheetId="4">'園介護'!$A$1:$M$134</definedName>
    <definedName name="_xlnm.Print_Area" localSheetId="8">'園措置'!$A$1:$M$132</definedName>
    <definedName name="_xlnm.Print_Area" localSheetId="11">'園保育園'!$A$1:$M$130</definedName>
    <definedName name="_xlnm.Print_Area" localSheetId="3">'奄美'!$A$1:$M$135</definedName>
    <definedName name="_xlnm.Print_Area" localSheetId="2">'丘介護'!$A$1:$M$129</definedName>
    <definedName name="_xlnm.Print_Area" localSheetId="7">'丘措置'!$A$1:$M$116</definedName>
    <definedName name="_xlnm.Print_Area" localSheetId="5">'原宿介護'!$A$1:$M$122</definedName>
    <definedName name="_xlnm.Print_Area" localSheetId="15">'原宿公益'!$A$1:$M$124</definedName>
    <definedName name="_xlnm.Print_Area" localSheetId="17">'深谷'!$A$1:$M$125</definedName>
    <definedName name="_xlnm.Print_Area" localSheetId="0">'注記（法人全体用）'!$A$1:$J$221</definedName>
    <definedName name="_xlnm.Print_Area" localSheetId="10">'天使'!$A$1:$M$130</definedName>
    <definedName name="_xlnm.Print_Area" localSheetId="14">'病院公益'!$A$1:$M$134</definedName>
    <definedName name="_xlnm.Print_Area" localSheetId="19">'病院収益'!$A$1:$M$113</definedName>
    <definedName name="_xlnm.Print_Area" localSheetId="12">'平和'!$A$1:$M$124</definedName>
    <definedName name="_xlnm.Print_Area" localSheetId="1">'本部'!$A$1:$M$127</definedName>
    <definedName name="_xlnm.Print_Area" localSheetId="18">'本部収益'!$A$1:$M$124</definedName>
  </definedNames>
  <calcPr fullCalcOnLoad="1"/>
</workbook>
</file>

<file path=xl/comments1.xml><?xml version="1.0" encoding="utf-8"?>
<comments xmlns="http://schemas.openxmlformats.org/spreadsheetml/2006/main">
  <authors>
    <author>USER</author>
    <author>honbu03</author>
  </authors>
  <commentList>
    <comment ref="B174" authorId="0">
      <text>
        <r>
          <rPr>
            <b/>
            <sz val="9"/>
            <rFont val="ＭＳ Ｐゴシック"/>
            <family val="3"/>
          </rPr>
          <t>USER:</t>
        </r>
        <r>
          <rPr>
            <sz val="9"/>
            <rFont val="ＭＳ Ｐゴシック"/>
            <family val="3"/>
          </rPr>
          <t xml:space="preserve">
（貸借対照表上、間接法で表示している場合は記載不要。）</t>
        </r>
      </text>
    </comment>
    <comment ref="B155" authorId="0">
      <text>
        <r>
          <rPr>
            <b/>
            <sz val="9"/>
            <rFont val="ＭＳ Ｐゴシック"/>
            <family val="3"/>
          </rPr>
          <t>USER:</t>
        </r>
        <r>
          <rPr>
            <sz val="9"/>
            <rFont val="ＭＳ Ｐゴシック"/>
            <family val="3"/>
          </rPr>
          <t xml:space="preserve">
（貸借対照表上、間接法で表示している場合は記載不要。）</t>
        </r>
      </text>
    </comment>
    <comment ref="G120" authorId="0">
      <text>
        <r>
          <rPr>
            <b/>
            <sz val="9"/>
            <rFont val="ＭＳ Ｐゴシック"/>
            <family val="3"/>
          </rPr>
          <t>USER:</t>
        </r>
        <r>
          <rPr>
            <sz val="9"/>
            <rFont val="ＭＳ Ｐゴシック"/>
            <family val="3"/>
          </rPr>
          <t xml:space="preserve">
当期減価償却費と除却</t>
        </r>
      </text>
    </comment>
    <comment ref="E208" authorId="1">
      <text>
        <r>
          <rPr>
            <b/>
            <sz val="9"/>
            <rFont val="MS P ゴシック"/>
            <family val="3"/>
          </rPr>
          <t>honbu03:</t>
        </r>
        <r>
          <rPr>
            <sz val="9"/>
            <rFont val="MS P ゴシック"/>
            <family val="3"/>
          </rPr>
          <t xml:space="preserve">
リース契約300万円以上</t>
        </r>
      </text>
    </comment>
  </commentList>
</comments>
</file>

<file path=xl/comments10.xml><?xml version="1.0" encoding="utf-8"?>
<comments xmlns="http://schemas.openxmlformats.org/spreadsheetml/2006/main">
  <authors>
    <author>USER</author>
  </authors>
  <commentList>
    <comment ref="I47" authorId="0">
      <text>
        <r>
          <rPr>
            <b/>
            <sz val="9"/>
            <rFont val="ＭＳ Ｐゴシック"/>
            <family val="3"/>
          </rPr>
          <t>USER:</t>
        </r>
        <r>
          <rPr>
            <sz val="9"/>
            <rFont val="ＭＳ Ｐゴシック"/>
            <family val="3"/>
          </rPr>
          <t xml:space="preserve">
当期減価償却費</t>
        </r>
      </text>
    </comment>
    <comment ref="B56" authorId="0">
      <text>
        <r>
          <rPr>
            <b/>
            <sz val="9"/>
            <rFont val="ＭＳ Ｐゴシック"/>
            <family val="3"/>
          </rPr>
          <t>USER:</t>
        </r>
        <r>
          <rPr>
            <sz val="9"/>
            <rFont val="ＭＳ Ｐゴシック"/>
            <family val="3"/>
          </rPr>
          <t xml:space="preserve">
当年度に新規契約のファイナンス・リース契約がある場合</t>
        </r>
      </text>
    </comment>
  </commentList>
</comments>
</file>

<file path=xl/comments11.xml><?xml version="1.0" encoding="utf-8"?>
<comments xmlns="http://schemas.openxmlformats.org/spreadsheetml/2006/main">
  <authors>
    <author>USER</author>
  </authors>
  <commentList>
    <comment ref="C39" authorId="0">
      <text>
        <r>
          <rPr>
            <b/>
            <sz val="9"/>
            <rFont val="ＭＳ Ｐゴシック"/>
            <family val="3"/>
          </rPr>
          <t>USER:</t>
        </r>
        <r>
          <rPr>
            <sz val="9"/>
            <rFont val="ＭＳ Ｐゴシック"/>
            <family val="3"/>
          </rPr>
          <t xml:space="preserve">
措置施設（老人）・保育園はサービス区分はないので、（２）は削除
</t>
        </r>
      </text>
    </comment>
    <comment ref="I51" authorId="0">
      <text>
        <r>
          <rPr>
            <b/>
            <sz val="9"/>
            <rFont val="ＭＳ Ｐゴシック"/>
            <family val="3"/>
          </rPr>
          <t>USER:</t>
        </r>
        <r>
          <rPr>
            <sz val="9"/>
            <rFont val="ＭＳ Ｐゴシック"/>
            <family val="3"/>
          </rPr>
          <t xml:space="preserve">
当期減価償却費</t>
        </r>
      </text>
    </comment>
    <comment ref="B130" authorId="0">
      <text>
        <r>
          <rPr>
            <b/>
            <sz val="9"/>
            <rFont val="ＭＳ Ｐゴシック"/>
            <family val="3"/>
          </rPr>
          <t>USER:</t>
        </r>
        <r>
          <rPr>
            <sz val="9"/>
            <rFont val="ＭＳ Ｐゴシック"/>
            <family val="3"/>
          </rPr>
          <t xml:space="preserve">
当年度に新規契約のファイナンス・リース契約がある場合</t>
        </r>
      </text>
    </comment>
  </commentList>
</comments>
</file>

<file path=xl/comments12.xml><?xml version="1.0" encoding="utf-8"?>
<comments xmlns="http://schemas.openxmlformats.org/spreadsheetml/2006/main">
  <authors>
    <author>USER</author>
    <author>seibo16</author>
  </authors>
  <commentList>
    <comment ref="I47" authorId="0">
      <text>
        <r>
          <rPr>
            <b/>
            <sz val="9"/>
            <rFont val="ＭＳ Ｐゴシック"/>
            <family val="3"/>
          </rPr>
          <t>USER:</t>
        </r>
        <r>
          <rPr>
            <sz val="9"/>
            <rFont val="ＭＳ Ｐゴシック"/>
            <family val="3"/>
          </rPr>
          <t xml:space="preserve">
当期減価償却費</t>
        </r>
      </text>
    </comment>
    <comment ref="B56" authorId="0">
      <text>
        <r>
          <rPr>
            <b/>
            <sz val="9"/>
            <rFont val="ＭＳ Ｐゴシック"/>
            <family val="3"/>
          </rPr>
          <t>USER:</t>
        </r>
        <r>
          <rPr>
            <sz val="9"/>
            <rFont val="ＭＳ Ｐゴシック"/>
            <family val="3"/>
          </rPr>
          <t xml:space="preserve">
当年度に新規契約のファイナンス・リース契約がある場合</t>
        </r>
      </text>
    </comment>
    <comment ref="E94" authorId="1">
      <text>
        <r>
          <rPr>
            <b/>
            <sz val="9"/>
            <rFont val="ＭＳ Ｐゴシック"/>
            <family val="3"/>
          </rPr>
          <t>seibo16:</t>
        </r>
        <r>
          <rPr>
            <sz val="9"/>
            <rFont val="ＭＳ Ｐゴシック"/>
            <family val="3"/>
          </rPr>
          <t xml:space="preserve">
固定資産集計表の金額を計上
</t>
        </r>
      </text>
    </comment>
  </commentList>
</comments>
</file>

<file path=xl/comments13.xml><?xml version="1.0" encoding="utf-8"?>
<comments xmlns="http://schemas.openxmlformats.org/spreadsheetml/2006/main">
  <authors>
    <author>USER</author>
  </authors>
  <commentList>
    <comment ref="I47" authorId="0">
      <text>
        <r>
          <rPr>
            <b/>
            <sz val="9"/>
            <rFont val="ＭＳ Ｐゴシック"/>
            <family val="3"/>
          </rPr>
          <t>USER:</t>
        </r>
        <r>
          <rPr>
            <sz val="9"/>
            <rFont val="ＭＳ Ｐゴシック"/>
            <family val="3"/>
          </rPr>
          <t xml:space="preserve">
当期減価償却費</t>
        </r>
      </text>
    </comment>
    <comment ref="B56" authorId="0">
      <text>
        <r>
          <rPr>
            <b/>
            <sz val="9"/>
            <rFont val="ＭＳ Ｐゴシック"/>
            <family val="3"/>
          </rPr>
          <t>USER:</t>
        </r>
        <r>
          <rPr>
            <sz val="9"/>
            <rFont val="ＭＳ Ｐゴシック"/>
            <family val="3"/>
          </rPr>
          <t xml:space="preserve">
当年度に新規契約のファイナンス・リース契約がある場合</t>
        </r>
      </text>
    </comment>
  </commentList>
</comments>
</file>

<file path=xl/comments14.xml><?xml version="1.0" encoding="utf-8"?>
<comments xmlns="http://schemas.openxmlformats.org/spreadsheetml/2006/main">
  <authors>
    <author>USER</author>
    <author>seibo16</author>
  </authors>
  <commentList>
    <comment ref="I57" authorId="0">
      <text>
        <r>
          <rPr>
            <b/>
            <sz val="9"/>
            <rFont val="ＭＳ Ｐゴシック"/>
            <family val="3"/>
          </rPr>
          <t>USER:</t>
        </r>
        <r>
          <rPr>
            <sz val="9"/>
            <rFont val="ＭＳ Ｐゴシック"/>
            <family val="3"/>
          </rPr>
          <t xml:space="preserve">
当期減価償却費</t>
        </r>
      </text>
    </comment>
    <comment ref="E101" authorId="1">
      <text>
        <r>
          <rPr>
            <b/>
            <sz val="9"/>
            <rFont val="ＭＳ Ｐゴシック"/>
            <family val="3"/>
          </rPr>
          <t>seibo16:</t>
        </r>
        <r>
          <rPr>
            <sz val="9"/>
            <rFont val="ＭＳ Ｐゴシック"/>
            <family val="3"/>
          </rPr>
          <t xml:space="preserve">
固定資産集計表の金額を計上
</t>
        </r>
      </text>
    </comment>
  </commentList>
</comments>
</file>

<file path=xl/comments15.xml><?xml version="1.0" encoding="utf-8"?>
<comments xmlns="http://schemas.openxmlformats.org/spreadsheetml/2006/main">
  <authors>
    <author>USER</author>
  </authors>
  <commentList>
    <comment ref="C33" authorId="0">
      <text>
        <r>
          <rPr>
            <b/>
            <sz val="9"/>
            <rFont val="ＭＳ Ｐゴシック"/>
            <family val="3"/>
          </rPr>
          <t>USER:</t>
        </r>
        <r>
          <rPr>
            <sz val="9"/>
            <rFont val="ＭＳ Ｐゴシック"/>
            <family val="3"/>
          </rPr>
          <t xml:space="preserve">
該当の退職制度を記入</t>
        </r>
      </text>
    </comment>
    <comment ref="I51" authorId="0">
      <text>
        <r>
          <rPr>
            <b/>
            <sz val="9"/>
            <rFont val="ＭＳ Ｐゴシック"/>
            <family val="3"/>
          </rPr>
          <t>USER:</t>
        </r>
        <r>
          <rPr>
            <sz val="9"/>
            <rFont val="ＭＳ Ｐゴシック"/>
            <family val="3"/>
          </rPr>
          <t xml:space="preserve">
当期減価償却費</t>
        </r>
      </text>
    </comment>
    <comment ref="B134" authorId="0">
      <text>
        <r>
          <rPr>
            <b/>
            <sz val="9"/>
            <rFont val="ＭＳ Ｐゴシック"/>
            <family val="3"/>
          </rPr>
          <t>USER:</t>
        </r>
        <r>
          <rPr>
            <sz val="9"/>
            <rFont val="ＭＳ Ｐゴシック"/>
            <family val="3"/>
          </rPr>
          <t xml:space="preserve">
当年度に新規契約のファイナンス・リース契約がある場合</t>
        </r>
      </text>
    </comment>
  </commentList>
</comments>
</file>

<file path=xl/comments16.xml><?xml version="1.0" encoding="utf-8"?>
<comments xmlns="http://schemas.openxmlformats.org/spreadsheetml/2006/main">
  <authors>
    <author>USER</author>
  </authors>
  <commentList>
    <comment ref="C41" authorId="0">
      <text>
        <r>
          <rPr>
            <b/>
            <sz val="9"/>
            <rFont val="ＭＳ Ｐゴシック"/>
            <family val="3"/>
          </rPr>
          <t>USER:</t>
        </r>
        <r>
          <rPr>
            <sz val="9"/>
            <rFont val="ＭＳ Ｐゴシック"/>
            <family val="3"/>
          </rPr>
          <t xml:space="preserve">
措置施設（老人）・保育園はサービス区分はないので、（２）は削除
</t>
        </r>
      </text>
    </comment>
  </commentList>
</comments>
</file>

<file path=xl/comments17.xml><?xml version="1.0" encoding="utf-8"?>
<comments xmlns="http://schemas.openxmlformats.org/spreadsheetml/2006/main">
  <authors>
    <author>USER</author>
    <author>seibo16</author>
  </authors>
  <commentList>
    <comment ref="I47" authorId="0">
      <text>
        <r>
          <rPr>
            <b/>
            <sz val="9"/>
            <rFont val="ＭＳ Ｐゴシック"/>
            <family val="3"/>
          </rPr>
          <t>USER:</t>
        </r>
        <r>
          <rPr>
            <sz val="9"/>
            <rFont val="ＭＳ Ｐゴシック"/>
            <family val="3"/>
          </rPr>
          <t xml:space="preserve">
当期減価償却費</t>
        </r>
      </text>
    </comment>
    <comment ref="B56" authorId="0">
      <text>
        <r>
          <rPr>
            <b/>
            <sz val="9"/>
            <rFont val="ＭＳ Ｐゴシック"/>
            <family val="3"/>
          </rPr>
          <t>USER:</t>
        </r>
        <r>
          <rPr>
            <sz val="9"/>
            <rFont val="ＭＳ Ｐゴシック"/>
            <family val="3"/>
          </rPr>
          <t xml:space="preserve">
当年度に新規契約のファイナンス・リース契約がある場合</t>
        </r>
      </text>
    </comment>
    <comment ref="E92" authorId="1">
      <text>
        <r>
          <rPr>
            <b/>
            <sz val="9"/>
            <rFont val="ＭＳ Ｐゴシック"/>
            <family val="3"/>
          </rPr>
          <t>seibo16:</t>
        </r>
        <r>
          <rPr>
            <sz val="9"/>
            <rFont val="ＭＳ Ｐゴシック"/>
            <family val="3"/>
          </rPr>
          <t xml:space="preserve">
固定資産集計表の金額を計上
</t>
        </r>
      </text>
    </comment>
  </commentList>
</comments>
</file>

<file path=xl/comments18.xml><?xml version="1.0" encoding="utf-8"?>
<comments xmlns="http://schemas.openxmlformats.org/spreadsheetml/2006/main">
  <authors>
    <author>USER</author>
  </authors>
  <commentList>
    <comment ref="C41" authorId="0">
      <text>
        <r>
          <rPr>
            <b/>
            <sz val="9"/>
            <rFont val="ＭＳ Ｐゴシック"/>
            <family val="3"/>
          </rPr>
          <t>USER:</t>
        </r>
        <r>
          <rPr>
            <sz val="9"/>
            <rFont val="ＭＳ Ｐゴシック"/>
            <family val="3"/>
          </rPr>
          <t xml:space="preserve">
措置施設（老人）・保育園はサービス区分はないので、（２）は削除
</t>
        </r>
      </text>
    </comment>
  </commentList>
</comments>
</file>

<file path=xl/comments2.xml><?xml version="1.0" encoding="utf-8"?>
<comments xmlns="http://schemas.openxmlformats.org/spreadsheetml/2006/main">
  <authors>
    <author>USER</author>
  </authors>
  <commentList>
    <comment ref="C41" authorId="0">
      <text>
        <r>
          <rPr>
            <b/>
            <sz val="9"/>
            <rFont val="ＭＳ Ｐゴシック"/>
            <family val="3"/>
          </rPr>
          <t>USER:</t>
        </r>
        <r>
          <rPr>
            <sz val="9"/>
            <rFont val="ＭＳ Ｐゴシック"/>
            <family val="3"/>
          </rPr>
          <t xml:space="preserve">
措置施設（老人）・保育園はサービス区分はないので、（２）は削除
</t>
        </r>
      </text>
    </comment>
    <comment ref="C127" authorId="0">
      <text>
        <r>
          <rPr>
            <b/>
            <sz val="9"/>
            <rFont val="ＭＳ Ｐゴシック"/>
            <family val="3"/>
          </rPr>
          <t>USER:</t>
        </r>
        <r>
          <rPr>
            <sz val="9"/>
            <rFont val="ＭＳ Ｐゴシック"/>
            <family val="3"/>
          </rPr>
          <t xml:space="preserve">
当年度に新規契約のファイナンス・リース契約がある場合</t>
        </r>
      </text>
    </comment>
    <comment ref="U47" authorId="0">
      <text>
        <r>
          <rPr>
            <b/>
            <sz val="9"/>
            <rFont val="ＭＳ Ｐゴシック"/>
            <family val="3"/>
          </rPr>
          <t>USER:</t>
        </r>
        <r>
          <rPr>
            <sz val="9"/>
            <rFont val="ＭＳ Ｐゴシック"/>
            <family val="3"/>
          </rPr>
          <t xml:space="preserve">
当期減価償却費</t>
        </r>
      </text>
    </comment>
  </commentList>
</comments>
</file>

<file path=xl/comments3.xml><?xml version="1.0" encoding="utf-8"?>
<comments xmlns="http://schemas.openxmlformats.org/spreadsheetml/2006/main">
  <authors>
    <author>USER</author>
  </authors>
  <commentList>
    <comment ref="C41" authorId="0">
      <text>
        <r>
          <rPr>
            <b/>
            <sz val="9"/>
            <rFont val="ＭＳ Ｐゴシック"/>
            <family val="3"/>
          </rPr>
          <t>USER:</t>
        </r>
        <r>
          <rPr>
            <sz val="9"/>
            <rFont val="ＭＳ Ｐゴシック"/>
            <family val="3"/>
          </rPr>
          <t xml:space="preserve">
措置施設（老人）・保育園はサービス区分はないので、（２）は削除
</t>
        </r>
      </text>
    </comment>
    <comment ref="I55" authorId="0">
      <text>
        <r>
          <rPr>
            <b/>
            <sz val="9"/>
            <rFont val="ＭＳ Ｐゴシック"/>
            <family val="3"/>
          </rPr>
          <t>USER:</t>
        </r>
        <r>
          <rPr>
            <sz val="9"/>
            <rFont val="ＭＳ Ｐゴシック"/>
            <family val="3"/>
          </rPr>
          <t xml:space="preserve">
当期減価償却費</t>
        </r>
      </text>
    </comment>
  </commentList>
</comments>
</file>

<file path=xl/comments4.xml><?xml version="1.0" encoding="utf-8"?>
<comments xmlns="http://schemas.openxmlformats.org/spreadsheetml/2006/main">
  <authors>
    <author>USER</author>
  </authors>
  <commentList>
    <comment ref="C41" authorId="0">
      <text>
        <r>
          <rPr>
            <b/>
            <sz val="9"/>
            <rFont val="ＭＳ Ｐゴシック"/>
            <family val="3"/>
          </rPr>
          <t>USER:</t>
        </r>
        <r>
          <rPr>
            <sz val="9"/>
            <rFont val="ＭＳ Ｐゴシック"/>
            <family val="3"/>
          </rPr>
          <t xml:space="preserve">
措置施設（老人）・保育園はサービス区分はないので、（２）は削除
</t>
        </r>
      </text>
    </comment>
    <comment ref="I54" authorId="0">
      <text>
        <r>
          <rPr>
            <b/>
            <sz val="9"/>
            <rFont val="ＭＳ Ｐゴシック"/>
            <family val="3"/>
          </rPr>
          <t>USER:</t>
        </r>
        <r>
          <rPr>
            <sz val="9"/>
            <rFont val="ＭＳ Ｐゴシック"/>
            <family val="3"/>
          </rPr>
          <t xml:space="preserve">
当期減価償却費</t>
        </r>
      </text>
    </comment>
    <comment ref="B63" authorId="0">
      <text>
        <r>
          <rPr>
            <b/>
            <sz val="9"/>
            <rFont val="ＭＳ Ｐゴシック"/>
            <family val="3"/>
          </rPr>
          <t>USER:</t>
        </r>
        <r>
          <rPr>
            <sz val="9"/>
            <rFont val="ＭＳ Ｐゴシック"/>
            <family val="3"/>
          </rPr>
          <t xml:space="preserve">
当年度に新規契約のファイナンス・リース契約がある場合</t>
        </r>
      </text>
    </comment>
  </commentList>
</comments>
</file>

<file path=xl/comments5.xml><?xml version="1.0" encoding="utf-8"?>
<comments xmlns="http://schemas.openxmlformats.org/spreadsheetml/2006/main">
  <authors>
    <author>USER</author>
    <author>seibo16</author>
  </authors>
  <commentList>
    <comment ref="C41" authorId="0">
      <text>
        <r>
          <rPr>
            <b/>
            <sz val="9"/>
            <rFont val="ＭＳ Ｐゴシック"/>
            <family val="3"/>
          </rPr>
          <t>USER:</t>
        </r>
        <r>
          <rPr>
            <sz val="9"/>
            <rFont val="ＭＳ Ｐゴシック"/>
            <family val="3"/>
          </rPr>
          <t xml:space="preserve">
措置施設（老人）・保育園はサービス区分はないので、（２）は削除
</t>
        </r>
      </text>
    </comment>
    <comment ref="I54" authorId="0">
      <text>
        <r>
          <rPr>
            <b/>
            <sz val="9"/>
            <rFont val="ＭＳ Ｐゴシック"/>
            <family val="3"/>
          </rPr>
          <t>USER:</t>
        </r>
        <r>
          <rPr>
            <sz val="9"/>
            <rFont val="ＭＳ Ｐゴシック"/>
            <family val="3"/>
          </rPr>
          <t xml:space="preserve">
当期減価償却費</t>
        </r>
      </text>
    </comment>
    <comment ref="E97" authorId="1">
      <text>
        <r>
          <rPr>
            <b/>
            <sz val="9"/>
            <rFont val="ＭＳ Ｐゴシック"/>
            <family val="3"/>
          </rPr>
          <t>seibo16:</t>
        </r>
        <r>
          <rPr>
            <sz val="9"/>
            <rFont val="ＭＳ Ｐゴシック"/>
            <family val="3"/>
          </rPr>
          <t xml:space="preserve">
固定資産集計表の金額を計上
</t>
        </r>
      </text>
    </comment>
    <comment ref="B135" authorId="0">
      <text>
        <r>
          <rPr>
            <sz val="9"/>
            <rFont val="ＭＳ Ｐゴシック"/>
            <family val="3"/>
          </rPr>
          <t>当年度に新規契約のファイナンス・リース契約がある場合</t>
        </r>
      </text>
    </comment>
  </commentList>
</comments>
</file>

<file path=xl/comments6.xml><?xml version="1.0" encoding="utf-8"?>
<comments xmlns="http://schemas.openxmlformats.org/spreadsheetml/2006/main">
  <authors>
    <author>USER</author>
    <author>seibo14</author>
  </authors>
  <commentList>
    <comment ref="C41" authorId="0">
      <text>
        <r>
          <rPr>
            <b/>
            <sz val="9"/>
            <rFont val="ＭＳ Ｐゴシック"/>
            <family val="3"/>
          </rPr>
          <t>USER:</t>
        </r>
        <r>
          <rPr>
            <sz val="9"/>
            <rFont val="ＭＳ Ｐゴシック"/>
            <family val="3"/>
          </rPr>
          <t xml:space="preserve">
措置施設（老人）・保育園はサービス区分はないので、（２）は削除
</t>
        </r>
      </text>
    </comment>
    <comment ref="D81" authorId="1">
      <text>
        <r>
          <rPr>
            <b/>
            <sz val="9"/>
            <rFont val="ＭＳ Ｐゴシック"/>
            <family val="3"/>
          </rPr>
          <t>大科目</t>
        </r>
      </text>
    </comment>
  </commentList>
</comments>
</file>

<file path=xl/comments7.xml><?xml version="1.0" encoding="utf-8"?>
<comments xmlns="http://schemas.openxmlformats.org/spreadsheetml/2006/main">
  <authors>
    <author>USER</author>
  </authors>
  <commentList>
    <comment ref="C38" authorId="0">
      <text>
        <r>
          <rPr>
            <b/>
            <sz val="9"/>
            <rFont val="ＭＳ Ｐゴシック"/>
            <family val="3"/>
          </rPr>
          <t>USER:</t>
        </r>
        <r>
          <rPr>
            <sz val="9"/>
            <rFont val="ＭＳ Ｐゴシック"/>
            <family val="3"/>
          </rPr>
          <t xml:space="preserve">
措置施設（老人）・保育園はサービス区分はないので、（２）は削除
</t>
        </r>
      </text>
    </comment>
    <comment ref="I53" authorId="0">
      <text>
        <r>
          <rPr>
            <b/>
            <sz val="9"/>
            <rFont val="ＭＳ Ｐゴシック"/>
            <family val="3"/>
          </rPr>
          <t>USER:</t>
        </r>
        <r>
          <rPr>
            <sz val="9"/>
            <rFont val="ＭＳ Ｐゴシック"/>
            <family val="3"/>
          </rPr>
          <t xml:space="preserve">
当期減価償却費</t>
        </r>
      </text>
    </comment>
    <comment ref="B62" authorId="0">
      <text>
        <r>
          <rPr>
            <b/>
            <sz val="9"/>
            <rFont val="ＭＳ Ｐゴシック"/>
            <family val="3"/>
          </rPr>
          <t>USER:</t>
        </r>
        <r>
          <rPr>
            <sz val="9"/>
            <rFont val="ＭＳ Ｐゴシック"/>
            <family val="3"/>
          </rPr>
          <t xml:space="preserve">
当年度に新規契約のファイナンス・リース契約がある場合</t>
        </r>
      </text>
    </comment>
  </commentList>
</comments>
</file>

<file path=xl/comments8.xml><?xml version="1.0" encoding="utf-8"?>
<comments xmlns="http://schemas.openxmlformats.org/spreadsheetml/2006/main">
  <authors>
    <author>USER</author>
  </authors>
  <commentList>
    <comment ref="I44" authorId="0">
      <text>
        <r>
          <rPr>
            <b/>
            <sz val="9"/>
            <rFont val="ＭＳ Ｐゴシック"/>
            <family val="3"/>
          </rPr>
          <t>USER:</t>
        </r>
        <r>
          <rPr>
            <sz val="9"/>
            <rFont val="ＭＳ Ｐゴシック"/>
            <family val="3"/>
          </rPr>
          <t xml:space="preserve">
当期減価償却費</t>
        </r>
      </text>
    </comment>
  </commentList>
</comments>
</file>

<file path=xl/comments9.xml><?xml version="1.0" encoding="utf-8"?>
<comments xmlns="http://schemas.openxmlformats.org/spreadsheetml/2006/main">
  <authors>
    <author>USER</author>
  </authors>
  <commentList>
    <comment ref="I49" authorId="0">
      <text>
        <r>
          <rPr>
            <b/>
            <sz val="9"/>
            <rFont val="ＭＳ Ｐゴシック"/>
            <family val="3"/>
          </rPr>
          <t>USER:</t>
        </r>
        <r>
          <rPr>
            <sz val="9"/>
            <rFont val="ＭＳ Ｐゴシック"/>
            <family val="3"/>
          </rPr>
          <t xml:space="preserve">
当期減価償却費</t>
        </r>
      </text>
    </comment>
    <comment ref="B60" authorId="0">
      <text>
        <r>
          <rPr>
            <b/>
            <sz val="9"/>
            <rFont val="ＭＳ Ｐゴシック"/>
            <family val="3"/>
          </rPr>
          <t>USER:</t>
        </r>
        <r>
          <rPr>
            <sz val="9"/>
            <rFont val="ＭＳ Ｐゴシック"/>
            <family val="3"/>
          </rPr>
          <t xml:space="preserve">
当年度に新規契約のファイナンス・リース契約がある場合</t>
        </r>
      </text>
    </comment>
  </commentList>
</comments>
</file>

<file path=xl/sharedStrings.xml><?xml version="1.0" encoding="utf-8"?>
<sst xmlns="http://schemas.openxmlformats.org/spreadsheetml/2006/main" count="2305" uniqueCount="477">
  <si>
    <t>合計</t>
  </si>
  <si>
    <t>当期増加額</t>
  </si>
  <si>
    <t>当期減少額</t>
  </si>
  <si>
    <t>計</t>
  </si>
  <si>
    <t>建物</t>
  </si>
  <si>
    <t>（貸借対照表上、間接法で表示している場合は記載不要。）</t>
  </si>
  <si>
    <t>構築物</t>
  </si>
  <si>
    <t>取得価額</t>
  </si>
  <si>
    <t>減価償却累計額</t>
  </si>
  <si>
    <t>当期末残高</t>
  </si>
  <si>
    <t>債権額</t>
  </si>
  <si>
    <t>徴収不能引当金の当期末残高</t>
  </si>
  <si>
    <t>債権の当期末残高</t>
  </si>
  <si>
    <t>合　計</t>
  </si>
  <si>
    <t>帳簿価額</t>
  </si>
  <si>
    <t>時価</t>
  </si>
  <si>
    <t>評価損益</t>
  </si>
  <si>
    <t>　　　純資産の状態を明らかにするために必要な事項</t>
  </si>
  <si>
    <t>１．重要な会計方針</t>
  </si>
  <si>
    <t>２．重要な会計方針の変更</t>
  </si>
  <si>
    <t>３．採用する退職給付制度</t>
  </si>
  <si>
    <t>５．基本財産の増減の内容及び金額</t>
  </si>
  <si>
    <t>７．担保に供している資産</t>
  </si>
  <si>
    <t>９．債権額、徴収不能引当金の当期末残高、債権の当期末残高</t>
  </si>
  <si>
    <t>１０．満期保有目的の債券の内訳並びに帳簿価額、時価及び評価損益</t>
  </si>
  <si>
    <t>　該当なし</t>
  </si>
  <si>
    <t>１１．重要な後発事象</t>
  </si>
  <si>
    <t>１２．その他社会福祉法人の資金収支及び純資産増減の状況並びに資産、負債及び</t>
  </si>
  <si>
    <t>所有権移転外ファイナンス・リース取引に係るリース資産</t>
  </si>
  <si>
    <t>　リース期間を耐用年数とし、残存価額を零とする定額法によっている。</t>
  </si>
  <si>
    <t>建物（基本財産）</t>
  </si>
  <si>
    <t>（単位：円）</t>
  </si>
  <si>
    <t>土地（基本財産）</t>
  </si>
  <si>
    <t>設備資金借入金（１年以内返済予定額を含む）</t>
  </si>
  <si>
    <t>種類及び銘柄</t>
  </si>
  <si>
    <t>・</t>
  </si>
  <si>
    <t>リース資産</t>
  </si>
  <si>
    <t>　　　　</t>
  </si>
  <si>
    <t>徴収不能引当金……</t>
  </si>
  <si>
    <t>該当なし</t>
  </si>
  <si>
    <t>賞与引当金…………</t>
  </si>
  <si>
    <t>会計年度末在職者を基準にして、夏期賞与対象期間のうち会計年度末日</t>
  </si>
  <si>
    <t>における経過分（１２月～３月）に対応した金額を見積もり引当金に</t>
  </si>
  <si>
    <t>計上している。</t>
  </si>
  <si>
    <t>退職給付引当金……</t>
  </si>
  <si>
    <t>ア</t>
  </si>
  <si>
    <t>イ</t>
  </si>
  <si>
    <t>基本財産の種類</t>
  </si>
  <si>
    <t>前期末残高</t>
  </si>
  <si>
    <t>（単位：円）</t>
  </si>
  <si>
    <t>円</t>
  </si>
  <si>
    <t>器具及び備品</t>
  </si>
  <si>
    <t>有形リース資産</t>
  </si>
  <si>
    <t>（１）有価証券の評価基準及び評価方法</t>
  </si>
  <si>
    <t>担保に供されている資産は以下のとおりである。</t>
  </si>
  <si>
    <t>担保している債務の種類および金額は以下のとおりである。</t>
  </si>
  <si>
    <t>満期保有目的の債券の内訳並びに帳簿価額、時価及び評価損益は以下のとおりである。</t>
  </si>
  <si>
    <t>債権額、徴収不能引当金の当期末残高、債権の当期末残高は以下のとおりである。</t>
  </si>
  <si>
    <t>固定資産の取得価額、減価償却累計額及び当期末残高は、以下のとおりである。</t>
  </si>
  <si>
    <t>本部</t>
  </si>
  <si>
    <t>生活困難者生活援助・相談事業</t>
  </si>
  <si>
    <t>基本財産の増減の内容及び金額は以下のとおりである。</t>
  </si>
  <si>
    <t>「社会福祉施設職員等退職手当共済法」</t>
  </si>
  <si>
    <t>減価償却資産（リース資産を除く）……定額法</t>
  </si>
  <si>
    <t>設備資金借入金（１年以内返済予定額を含む)</t>
  </si>
  <si>
    <t>（３）固定資産の減価償却の方法</t>
  </si>
  <si>
    <t>（４）引当金の計上基準</t>
  </si>
  <si>
    <t>（２）棚卸資産の評価方法</t>
  </si>
  <si>
    <t>４．拠点が作成する計算書類とサービス区分</t>
  </si>
  <si>
    <t>当拠点区分において作成する計算書類等は以下のとおりになっている。</t>
  </si>
  <si>
    <t>(２) 拠点区分資金収支明細書（別紙（⑩））、拠点区分事業活動明細書（別紙（⑪））</t>
  </si>
  <si>
    <t>別紙２</t>
  </si>
  <si>
    <t>計算書類に対する注記（本部）</t>
  </si>
  <si>
    <t>６．基本金又は固定資産の売却若しくは処分に係る国庫補助金等特別積立金の取崩</t>
  </si>
  <si>
    <t>(１) 本部拠点計算書類(会計基準省令第一号第四様式、第二号第四様式、第三号第四様式)</t>
  </si>
  <si>
    <t>８．有形固定資産の取得価額、減価償却累計額及び当期末残高</t>
  </si>
  <si>
    <t>　　該当なし</t>
  </si>
  <si>
    <t>計算書類に対する注記（収益事業　本部）</t>
  </si>
  <si>
    <t>・</t>
  </si>
  <si>
    <t>リース資産………</t>
  </si>
  <si>
    <t>(１) 収益事業本部拠点計算書類(会計基準省令第一号第四様式、第二号第四様式、第三号第四様式)</t>
  </si>
  <si>
    <t>(２）当該拠点区分においてサービス区分は一つであるため、拠点区分資金収支明細書（別紙３(⑩)）</t>
  </si>
  <si>
    <t>　　 及び拠点区分事業活動明細書（別紙３(⑪)）は省略している。</t>
  </si>
  <si>
    <t>６．基本金又は固定資産の売却若しくは処分に係る国庫補助金等特別積立金の取崩</t>
  </si>
  <si>
    <t>土地</t>
  </si>
  <si>
    <t>(注)土地の減価償却累計額には、減損損失累計額が7,251,981円含まれている。</t>
  </si>
  <si>
    <t>　　　該当なし</t>
  </si>
  <si>
    <t>（単位：円）</t>
  </si>
  <si>
    <t>平成２６年度において、以下の固定資産について減損損失を計上している。</t>
  </si>
  <si>
    <t>種類</t>
  </si>
  <si>
    <t>場所</t>
  </si>
  <si>
    <t>北海道北広島市富ケ岡</t>
  </si>
  <si>
    <t>減損損失の金額</t>
  </si>
  <si>
    <t>(評価金額の算定方法）</t>
  </si>
  <si>
    <t>固定資産税評価額を0.7で除した価額を評価金額としている。</t>
  </si>
  <si>
    <t>計算書類に対する注記（保育施設　聖母の園保育園）</t>
  </si>
  <si>
    <t>減価償却資産（リース資産を除く）…定額法</t>
  </si>
  <si>
    <t>リース資産…………</t>
  </si>
  <si>
    <t>・</t>
  </si>
  <si>
    <t>期末在籍者の退職金の支給に備えるため、横浜市社会福祉協議会の主宰</t>
  </si>
  <si>
    <t>する退職共済制度に加入しており、掛金として支出した累計額と同額を</t>
  </si>
  <si>
    <t>引当金に計上している。</t>
  </si>
  <si>
    <t>「社会福祉施設職員等退職手当共済法」及び</t>
  </si>
  <si>
    <t>「社会福祉法人横浜市社会福祉協議会民間福祉事業従事者年金共済事業規程」に定める退職共済契約</t>
  </si>
  <si>
    <t>当拠点区分において作成する計算書類等は以下のとおりになっている。</t>
  </si>
  <si>
    <t>(１) 保育施設　聖母の園保育園拠点計算書類(会計基準省令第一号第四様式、第二号第四様式、第三号第四様式)</t>
  </si>
  <si>
    <t>(２) 当該拠点区分においてサービス区分は一つであるため、拠点区分資金収支明細書（別紙３（⑩））</t>
  </si>
  <si>
    <t>　　 及び拠点区分事業活動明細書（別紙３（⑪））は省略している。</t>
  </si>
  <si>
    <t>　　基本財産の増減の内容及び金額は以下のとおりである。</t>
  </si>
  <si>
    <t>(例)</t>
  </si>
  <si>
    <t>当年度新たに発生した所有権移転外ファイナンス・リース取引に関わる資産及び負債の額は、それぞれ</t>
  </si>
  <si>
    <t>***,***,***円である。</t>
  </si>
  <si>
    <t>（単位：円）</t>
  </si>
  <si>
    <t>建物（基本財産）</t>
  </si>
  <si>
    <t>機械及び装置</t>
  </si>
  <si>
    <t>車輌運搬具</t>
  </si>
  <si>
    <t>（単位：円）</t>
  </si>
  <si>
    <t>・</t>
  </si>
  <si>
    <t>・</t>
  </si>
  <si>
    <t>計算書類に対する注記（介護保険施設　奄美の園）</t>
  </si>
  <si>
    <t>・</t>
  </si>
  <si>
    <t>(１) 介護保険施設　奄美の園拠点計算書類(会計基準省令第一号第四様式、第二号第四様式、第三号第四様式)</t>
  </si>
  <si>
    <t>(２) 拠点区分資金収支明細書（別紙３(⑩)）、拠点区分事業活動明細書（別紙３(⑪)）</t>
  </si>
  <si>
    <t>居宅介護支援事業</t>
  </si>
  <si>
    <t>イ</t>
  </si>
  <si>
    <t>老人デイサービスセンター</t>
  </si>
  <si>
    <t>ウ</t>
  </si>
  <si>
    <t>老人短期入所事業</t>
  </si>
  <si>
    <t>エ</t>
  </si>
  <si>
    <t>特別養護老人ホーム</t>
  </si>
  <si>
    <t>オ</t>
  </si>
  <si>
    <t>老人介護支援センター</t>
  </si>
  <si>
    <t>有形リ－ス資産</t>
  </si>
  <si>
    <t>（１）資金収支計算書に反映されない重要な非資金取引</t>
  </si>
  <si>
    <t>別紙2</t>
  </si>
  <si>
    <t>計算書類に対する注記（介護保険施設　聖母の丘）</t>
  </si>
  <si>
    <t>・</t>
  </si>
  <si>
    <t>・</t>
  </si>
  <si>
    <t>徴収不能引当金・・・</t>
  </si>
  <si>
    <t>賞与引当金・・・・・・・</t>
  </si>
  <si>
    <t>会計年度末在職者を基準にして、夏期賞与対象期間のうち会計年度末日に</t>
  </si>
  <si>
    <t>おける経過分（１２月～３月）に対応した金額を見積もり引当金に計上している。</t>
  </si>
  <si>
    <t>退職給付引当金・・・</t>
  </si>
  <si>
    <t>期末在籍者の退職金の支給に備えるため、熊本県社会福祉協議会の主</t>
  </si>
  <si>
    <t>宰する退職共済制度に加入しており、掛金として支出した累計額と同額</t>
  </si>
  <si>
    <t>を引当金に計上している。</t>
  </si>
  <si>
    <t>「熊本県民間社会福祉事業従事者退職共済事業規程」に定める退職共済契約</t>
  </si>
  <si>
    <t>４．拠点が作成する計算書類とサービス区分</t>
  </si>
  <si>
    <t>当拠点区分において作成する計算書類等は以下のとおりになっている。</t>
  </si>
  <si>
    <t>(１) 介護保険施設　聖母の丘拠点計算書類(会計基準省令第一号第四様式、第二号第四様式、第三号第四様式)</t>
  </si>
  <si>
    <t>(２) 拠点区分資金収支明細書（別紙3（⑩））、拠点区分事業活動明細書（別紙3（⑪））</t>
  </si>
  <si>
    <t>イ</t>
  </si>
  <si>
    <t>ウ</t>
  </si>
  <si>
    <t>認知症対応型老人共同生活援助事業</t>
  </si>
  <si>
    <t>エ</t>
  </si>
  <si>
    <t>老人居宅介護等事業（訪介）</t>
  </si>
  <si>
    <t>カ</t>
  </si>
  <si>
    <t>カ</t>
  </si>
  <si>
    <t>キ</t>
  </si>
  <si>
    <t>キ</t>
  </si>
  <si>
    <t>認知症対応型通所介護</t>
  </si>
  <si>
    <t>６．基本金又は固定資産の売却若しくは処分に係る国庫補助金等特別積立金の取崩</t>
  </si>
  <si>
    <t>該当なし</t>
  </si>
  <si>
    <t>担保に供されている資産は以下のとおりである。</t>
  </si>
  <si>
    <t>0円</t>
  </si>
  <si>
    <t>　  該当なし</t>
  </si>
  <si>
    <t>（単位：円）</t>
  </si>
  <si>
    <t>　　　  該当なし</t>
  </si>
  <si>
    <t>該当なし</t>
  </si>
  <si>
    <t>計算書類に対する注記（措置施設　聖母の丘　養護老人ホーム）</t>
  </si>
  <si>
    <t>（２）固定資産の減価償却の方法</t>
  </si>
  <si>
    <t>・</t>
  </si>
  <si>
    <t>（３）引当金の計上基準</t>
  </si>
  <si>
    <t>会計年度末在職者を基準にして、夏期賞与対象期間のうち会計年度末日に</t>
  </si>
  <si>
    <t>期末在籍者の退職金の支給に備えるため、熊本県社会福祉協議会の主宰</t>
  </si>
  <si>
    <t>する退職共済制度に加入しており、掛金として支出した累計額と同額を引当</t>
  </si>
  <si>
    <t>金に計上している。</t>
  </si>
  <si>
    <t>「熊本県民間社会福祉事業従事者退職共済事業規程」に定める退職共済契約</t>
  </si>
  <si>
    <t>当拠点区分において作成する計算書類は以下のとおりになっている。</t>
  </si>
  <si>
    <t>(１) 措置施設　聖母の丘　養護老人ホーム拠点計算書類(会計基準省令第一号第四様式、第二号第四様式、</t>
  </si>
  <si>
    <t>　　第三号第四様式)</t>
  </si>
  <si>
    <t>(2) 当該拠点区分においてサービス区分は一つであるため、拠点区分資金収支明細書(別紙３（⑩）)及び</t>
  </si>
  <si>
    <t>　　拠点区分事業活動明細書(別紙３（⑪）)は省略している。</t>
  </si>
  <si>
    <t>６．基本金又は固定資産の売却若しくは処分に係る国庫補助金等特別積立金の取崩</t>
  </si>
  <si>
    <t>　　　　　該当なし</t>
  </si>
  <si>
    <t>（単位：円）</t>
  </si>
  <si>
    <t>（単位：円）</t>
  </si>
  <si>
    <t>別紙2</t>
  </si>
  <si>
    <t>(２) 拠点区分資金収支明細書（別紙３（⑩））、拠点区分事業活動明細書（別紙３（⑪））</t>
  </si>
  <si>
    <t>老人デイサービス事業</t>
  </si>
  <si>
    <t>（単位：円）</t>
  </si>
  <si>
    <t>（単位：円）</t>
  </si>
  <si>
    <t>別紙2</t>
  </si>
  <si>
    <t>地域包括支援センター</t>
  </si>
  <si>
    <t>地域交流</t>
  </si>
  <si>
    <t>生活支援体制整備事業</t>
  </si>
  <si>
    <t>車輛運搬具</t>
  </si>
  <si>
    <t>（単位：円）</t>
  </si>
  <si>
    <t>・</t>
  </si>
  <si>
    <t>リース資産</t>
  </si>
  <si>
    <t>所有権移転外ファイナンス・リース取引に係るリース資産</t>
  </si>
  <si>
    <t>　リース期間を耐用年数とし、残存価額を零とする定額法によっている。</t>
  </si>
  <si>
    <t>（単位：円）</t>
  </si>
  <si>
    <t>計算書類に対する注記（介護保険施設　聖母の園）</t>
  </si>
  <si>
    <t>(１) 介護保険施設　聖母の園拠点計算書類(会計基準省令第一号第四様式、第二号第四様式、第三号第四様式)</t>
  </si>
  <si>
    <t>（1）資金収支計算書に反映されていない重要な非資金取引</t>
  </si>
  <si>
    <t>　　当年度新たに発生した所有権移転外ファイナンス・リース取引に関わる資産及び負債の額は、</t>
  </si>
  <si>
    <t>　　それぞれ３８８，８００円である。</t>
  </si>
  <si>
    <t>計算書類に対する注記（措置施設　聖母の園 養護老人ホーム）</t>
  </si>
  <si>
    <t>・</t>
  </si>
  <si>
    <t>賞与引当金…………</t>
  </si>
  <si>
    <t>退職給付引当金……</t>
  </si>
  <si>
    <t>(１) 措置施設　聖母の園 養護老人ホーム拠点計算書類</t>
  </si>
  <si>
    <t>　　（会計基準省令第一号第四様式、第二号第四様式、第三号第四様式)</t>
  </si>
  <si>
    <t>８．固定資産の取得価額、減価償却累計額及び当期末残高</t>
  </si>
  <si>
    <t>計算書類に対する注記（介護保険施設　聖母ホーム）</t>
  </si>
  <si>
    <t>リース資産…………………該当なし</t>
  </si>
  <si>
    <t>退職給付引当金……</t>
  </si>
  <si>
    <t>「社会福祉施設職員等退職手当共済法」に定める退職共済契約</t>
  </si>
  <si>
    <t>(１) 介護保険施設　聖母ホーム拠点計算書類(会計基準省令第一号第四様式、第二号第四様式、第三号第四様式)</t>
  </si>
  <si>
    <t>ア</t>
  </si>
  <si>
    <t>認知症対応型通所介護</t>
  </si>
  <si>
    <t>認知症対応型老人共同生活援助事業</t>
  </si>
  <si>
    <t>介護予防・日常生活支援総合事業（ミニデイ）</t>
  </si>
  <si>
    <t>６．基本金又は固定資産の売却若しくは処分に係る国庫補助金等特別積立金の取崩</t>
  </si>
  <si>
    <t>・既存の地下1Fスパシステム設備を廃棄し、国庫補助金等特別積立金376,547円を取り崩した。</t>
  </si>
  <si>
    <t>計算書類に対する注記（措置施設　聖母ホーム　養護老人ホーム）</t>
  </si>
  <si>
    <t>リース資産…………………該当なし</t>
  </si>
  <si>
    <t>(１) 措置施設　聖母ホーム　養護老人ホーム拠点計算書類(会計基準省令第一号第四様式、第二号第四様式、第三号第四様式)</t>
  </si>
  <si>
    <t>(２) 当該拠点区分においてサービス区分は一つであるため、拠点区分資金収支明細書（別紙３⑩）</t>
  </si>
  <si>
    <t>　　 及び拠点区分事業活動明細書（別紙３⑪）は省略している。</t>
  </si>
  <si>
    <t>・地下1階濾過装置更新工事に伴い、既存の地下1Fスパシステム設備を廃棄し、</t>
  </si>
  <si>
    <t>　国庫補助金等特別積立金202,102円を取り崩した。</t>
  </si>
  <si>
    <t>計算書類に対する注記（公益事業　聖母ホーム　地域包括支援センター）</t>
  </si>
  <si>
    <t>(１) 公益事業　聖母ホーム　地域包括支援センター拠点計算書類(会計基準省令第一号第四様式、第二号第四様式、第三号第四様式)</t>
  </si>
  <si>
    <t>・既存の地下1Fスパシステム設備を廃棄し、国庫補助金等特別積立金2,889円を取り崩した。</t>
  </si>
  <si>
    <t>ソフトウェア</t>
  </si>
  <si>
    <t>計算書類に対する注記（児童養護施設　天使の園）</t>
  </si>
  <si>
    <t>・</t>
  </si>
  <si>
    <t>賞与引当金…………</t>
  </si>
  <si>
    <t>退職給付引当金……</t>
  </si>
  <si>
    <t>期末在籍者の退職金の支給に備えるため、北海道民間福祉事業職員共済</t>
  </si>
  <si>
    <t>会の退職共済制度に加入しており、掛金として支出した累計額と同額を</t>
  </si>
  <si>
    <t>「一般社団法人北海道民間福祉事業職員共済会」に定める退職共済契約</t>
  </si>
  <si>
    <t>(１) 児童養護施設　天使の園拠点計算書類(会計基準省令第一号第四様式、第二号第四様式、</t>
  </si>
  <si>
    <t>　　 第三号第四様式)</t>
  </si>
  <si>
    <t>(２) 拠点区分資金収支明細書（別紙３（⑩））、拠点区分事業活動明細書（別紙３（⑪））</t>
  </si>
  <si>
    <t>児童養護施設</t>
  </si>
  <si>
    <t>児童家庭支援センター</t>
  </si>
  <si>
    <t>ウ</t>
  </si>
  <si>
    <t>地域小規模児童養護施設</t>
  </si>
  <si>
    <t>６．基本金又は固定資産の売却若しくは処分に係る国庫補助金等特別積立金の取崩</t>
  </si>
  <si>
    <t>（単位：円）</t>
  </si>
  <si>
    <t>計算書類に対する注記（保育施設　平和の園保育園）</t>
  </si>
  <si>
    <t>リース資産・・・該当なし</t>
  </si>
  <si>
    <t>賞与引当金…………</t>
  </si>
  <si>
    <t>期末在籍者の退職金の支給に備えるため、鹿児島県社会福祉協議会の主宰</t>
  </si>
  <si>
    <t>「社会福祉法人鹿児島県社会福祉協議会民間社会福祉施設職員退職共済事業運営規程」に定める</t>
  </si>
  <si>
    <t>　退職共済契約</t>
  </si>
  <si>
    <t>当拠点区分において作成する計算書類等は以下のとおりになっている。</t>
  </si>
  <si>
    <r>
      <t>(１) 保育施設　平和の園保育園拠点計算書類</t>
    </r>
    <r>
      <rPr>
        <sz val="10"/>
        <rFont val="ＭＳ 明朝"/>
        <family val="1"/>
      </rPr>
      <t>(会計基準省令第一号第四様式、第二号第四様式、第三号第四様式)</t>
    </r>
  </si>
  <si>
    <t>(２) 当該拠点区分においてサービス区分は一つであるため、拠点区分資金収支明細書（別紙３（⑩））及び</t>
  </si>
  <si>
    <t xml:space="preserve">     拠点区分事業活動明細書（別紙３（⑪））は省略している。</t>
  </si>
  <si>
    <t>６．基本金又は固定資産の売却若しくは処分に係る国庫補助金等特別積立金の取崩</t>
  </si>
  <si>
    <r>
      <t>計算書類に対する注記（公益事業　聖母病院　訪問看護ステーション</t>
    </r>
    <r>
      <rPr>
        <sz val="14"/>
        <color indexed="8"/>
        <rFont val="HG丸ｺﾞｼｯｸM-PRO"/>
        <family val="3"/>
      </rPr>
      <t>）</t>
    </r>
  </si>
  <si>
    <t>・</t>
  </si>
  <si>
    <t>リース資産…………</t>
  </si>
  <si>
    <t>賞与引当金…………</t>
  </si>
  <si>
    <t>毎期規約に基づき掛金として支払った金額を退職給付費用及び退職給付</t>
  </si>
  <si>
    <t>支出に計上しており、支払額と費用計上額を調整するための引当金を</t>
  </si>
  <si>
    <t>計上していない。</t>
  </si>
  <si>
    <t>「確定給付企業年金」</t>
  </si>
  <si>
    <t>(１) 公益事業聖母病院訪問看護ステーション拠点計算書類(会計基準省令第一号第四様式、第二号第四</t>
  </si>
  <si>
    <t>　　様式、第三号第四様式)</t>
  </si>
  <si>
    <t>(２) 当該拠点区分においてサービス区分は一つであるため、拠点区分資金収支明細書(別紙３(⑩))</t>
  </si>
  <si>
    <t>　　及び拠点区分事業活動明細書(別紙３(⑪))は省略している。</t>
  </si>
  <si>
    <t>６．基本金又は固定資産の売却若しくは処分に係る国庫補助金等特別積立金の取崩</t>
  </si>
  <si>
    <t>当年度に新たに計上した割賦購入取引に関わる資産及び債務の額は、それぞれ124,001,280円である。</t>
  </si>
  <si>
    <t>②</t>
  </si>
  <si>
    <t>の減少が懸念される。</t>
  </si>
  <si>
    <t>在宅利用者が震災の為、施設に入居したり、住み慣れた地域から他地域へ移住したりしてるため利用者</t>
  </si>
  <si>
    <t>平成２８年４月１５，１６，１８、１９、２０日の５日間　一般通所及びゆり苑（認知症対応型通所）休業</t>
  </si>
  <si>
    <t>いこともあり、未だ見積額の提示がない状況である。</t>
  </si>
  <si>
    <t>現在修復に向けて準備をすすめているところである。業者に見積を依頼しているが、県全体の損壊が激し</t>
  </si>
  <si>
    <t>建物等について外壁に目立った損傷はないが、内壁や天井裏の配管に軽度な損傷が広範囲に広がり、</t>
  </si>
  <si>
    <t>平成２８年熊本地震発生（聖母の丘／平成２８年４月１４日、４月１６日）</t>
  </si>
  <si>
    <t>（1）資金収支計算書に反映されない重要な非資金取引</t>
  </si>
  <si>
    <t>取引条件及び取引条件の決定方針等</t>
  </si>
  <si>
    <t>１６．その他社会福祉法人の資金収支及び純資産増減の状況並びに資産、負債及び</t>
  </si>
  <si>
    <t>１５．重要な後発事象</t>
  </si>
  <si>
    <t>関連当事者との取引の内容は次のとおりである。</t>
  </si>
  <si>
    <t>１４．重要な偶発債務</t>
  </si>
  <si>
    <t>期限前償還条件付社債</t>
  </si>
  <si>
    <t>第☆回★★社</t>
  </si>
  <si>
    <t>第△回利付国債</t>
  </si>
  <si>
    <t>　その他の固定資産</t>
  </si>
  <si>
    <t>第○回利付国債</t>
  </si>
  <si>
    <t>種類及び銘柄</t>
  </si>
  <si>
    <t>主な所有権移転外ファイナンス・リース取引に係る資産の内容</t>
  </si>
  <si>
    <t>（単位：円）</t>
  </si>
  <si>
    <t>１３．リース取引関係</t>
  </si>
  <si>
    <t>　　満期保有目的の債券の内訳並びに帳簿価額、時価及び評価損益は以下のとおりである。</t>
  </si>
  <si>
    <t>聖母病院</t>
  </si>
  <si>
    <t>１２．関連当事者との取引の内容</t>
  </si>
  <si>
    <t>　　債権額、徴収不能引当金の当期末残高、債権の当期末残高は以下のとおりである。</t>
  </si>
  <si>
    <t>１１．満期保有目的の債券の内訳並びに帳簿価額、時価及び評価損益</t>
  </si>
  <si>
    <t>１０．債権額、徴収不能引当金の当期末残高、債権の当期末残高</t>
  </si>
  <si>
    <t>車両運搬具</t>
  </si>
  <si>
    <t>土地（普通財産）</t>
  </si>
  <si>
    <t>　　固定資産の取得価額、減価償却累計額及び当期末残高は、以下のとおりである。</t>
  </si>
  <si>
    <t>９．有形固定資産の取得価額、減価償却累計額及び当期末残高</t>
  </si>
  <si>
    <t>聖母ホーム措置</t>
  </si>
  <si>
    <t>聖母ホーム介護</t>
  </si>
  <si>
    <t>　　担保している債務の種類および金額は以下のとおりである。</t>
  </si>
  <si>
    <t>聖母病院収益</t>
  </si>
  <si>
    <t>建物（普通財産）</t>
  </si>
  <si>
    <t>　　担保に供されている資産は以下のとおりである。</t>
  </si>
  <si>
    <t>８．担保に供している資産</t>
  </si>
  <si>
    <t>７．基本金又は固定資産の売却若しくは処分に係る国庫補助金等特別積立金の取崩し</t>
  </si>
  <si>
    <t>（単位：円）</t>
  </si>
  <si>
    <t>６．基本財産の増減の内容及び金額</t>
  </si>
  <si>
    <t>収益事業　聖母病院拠点</t>
  </si>
  <si>
    <t>テ</t>
  </si>
  <si>
    <t>収益事業　本部拠点</t>
  </si>
  <si>
    <t>ツ</t>
  </si>
  <si>
    <t>居宅介護支援事業」</t>
  </si>
  <si>
    <t>「</t>
  </si>
  <si>
    <t>生活支援体制整備事業」</t>
  </si>
  <si>
    <t>「</t>
  </si>
  <si>
    <t>地域交流」</t>
  </si>
  <si>
    <t>地域包括支援センター」</t>
  </si>
  <si>
    <t>公益事業　深谷俣野地域ケアプラザ拠点</t>
  </si>
  <si>
    <t>チ</t>
  </si>
  <si>
    <t>公益事業　聖母ホーム　地域包括支援センター拠点</t>
  </si>
  <si>
    <t>タ</t>
  </si>
  <si>
    <t>公益事業　原宿地域ケアプラザ拠点</t>
  </si>
  <si>
    <t>ソ</t>
  </si>
  <si>
    <t>公益事業　聖母病院　訪問看護ステーション拠点</t>
  </si>
  <si>
    <t>セ</t>
  </si>
  <si>
    <t>聖母病院拠点（社会福祉事業）</t>
  </si>
  <si>
    <t>医療施設</t>
  </si>
  <si>
    <t>ス</t>
  </si>
  <si>
    <t>平和の園保育園拠点（社会福祉事業）</t>
  </si>
  <si>
    <t>保育施設</t>
  </si>
  <si>
    <t>シ</t>
  </si>
  <si>
    <t>聖母の園保育園拠点（社会福祉事業）</t>
  </si>
  <si>
    <t>サ</t>
  </si>
  <si>
    <t>地域小規模児童養護施設」</t>
  </si>
  <si>
    <t>児童家庭支援センター」</t>
  </si>
  <si>
    <t>児童養護施設」</t>
  </si>
  <si>
    <t>天使の園拠点（社会福祉事業）</t>
  </si>
  <si>
    <t>児童養護施設</t>
  </si>
  <si>
    <t>コ</t>
  </si>
  <si>
    <t>聖母ホーム　養護老人ホーム拠点（社会福祉事業）</t>
  </si>
  <si>
    <t>措置施設</t>
  </si>
  <si>
    <t>ケ</t>
  </si>
  <si>
    <t>聖母の園　養護老人ホーム拠点（社会福祉事業）</t>
  </si>
  <si>
    <t>ク</t>
  </si>
  <si>
    <t>聖母の丘　養護老人ホーム拠点（社会福祉事業）</t>
  </si>
  <si>
    <t>キ</t>
  </si>
  <si>
    <t>介護予防・日常生活支援総合事業（ミニデイ）」</t>
  </si>
  <si>
    <t>特別養護老人ホーム」</t>
  </si>
  <si>
    <t>老人居宅介護等事業（訪介）」</t>
  </si>
  <si>
    <t>老人短期入所施設」</t>
  </si>
  <si>
    <t>認知症対応型老人共同生活援助事業」</t>
  </si>
  <si>
    <t>認知症対応型通所介護」</t>
  </si>
  <si>
    <t>居宅介護支援事業」</t>
  </si>
  <si>
    <t>聖母ホーム拠点（社会福祉事業）</t>
  </si>
  <si>
    <t>介護保険施設</t>
  </si>
  <si>
    <t>カ</t>
  </si>
  <si>
    <t>老人デイサービス事業」</t>
  </si>
  <si>
    <t>原宿地域ケアプラザ拠点（社会福祉事業）</t>
  </si>
  <si>
    <t>オ</t>
  </si>
  <si>
    <t>老人短期入所事業」</t>
  </si>
  <si>
    <t>聖母の園拠点（社会福祉事業）</t>
  </si>
  <si>
    <t>エ</t>
  </si>
  <si>
    <t>老人介護支援センター」</t>
  </si>
  <si>
    <t>老人デイサービスセンター」</t>
  </si>
  <si>
    <t>奄美の園拠点（社会福祉事業）</t>
  </si>
  <si>
    <t>ウ</t>
  </si>
  <si>
    <t>認知症対応型通所介護」</t>
  </si>
  <si>
    <t>聖母の丘拠点（社会福祉事業）</t>
  </si>
  <si>
    <t>イ</t>
  </si>
  <si>
    <t>生活困難者生活援助・相談事業」</t>
  </si>
  <si>
    <t>本部」</t>
  </si>
  <si>
    <t>本部拠点（社会福祉事業）</t>
  </si>
  <si>
    <t>ア</t>
  </si>
  <si>
    <t>(6) 各拠点区分におけるサービス区分の内容</t>
  </si>
  <si>
    <t>(5) 収益事業における拠点区分別内訳表(会計基準省令第一号第三様式、第二号第三様式、第三号第三様式)</t>
  </si>
  <si>
    <t>(4) 公益事業における拠点区分別内訳表(会計基準省令第一号第三様式、第二号第三様式、第三号第三様式)</t>
  </si>
  <si>
    <r>
      <t xml:space="preserve">(3) </t>
    </r>
    <r>
      <rPr>
        <sz val="11"/>
        <color indexed="8"/>
        <rFont val="ＭＳ 明朝"/>
        <family val="1"/>
      </rPr>
      <t>社会福祉事業における拠点区分別内訳表(</t>
    </r>
    <r>
      <rPr>
        <sz val="10"/>
        <color indexed="8"/>
        <rFont val="ＭＳ 明朝"/>
        <family val="1"/>
      </rPr>
      <t>会計基準省令第一号第三様式、第二号第三様式、第三号第三様式</t>
    </r>
    <r>
      <rPr>
        <sz val="11"/>
        <color indexed="8"/>
        <rFont val="ＭＳ 明朝"/>
        <family val="1"/>
      </rPr>
      <t>)</t>
    </r>
  </si>
  <si>
    <t>(2) 事業区分別内訳表(会計基準省令第一号第二様式、第二号第二様式、第三号第二様式)</t>
  </si>
  <si>
    <t>(1) 法人全体の計算書類(会計基準省令第一号第一様式、第二号第一様式、第三号第一様式)</t>
  </si>
  <si>
    <t>　　当法人の作成する計算書類は以下のとおりになっている。</t>
  </si>
  <si>
    <t>５．法人が作成する計算書類と拠点区分、サービス区分</t>
  </si>
  <si>
    <t>（聖母病院）</t>
  </si>
  <si>
    <t>確定給付企業年金」</t>
  </si>
  <si>
    <t>各都道府県社会福祉協議会等主宰民間福祉事業従事者年金共済事業規程」に定める退職共済契約</t>
  </si>
  <si>
    <t>（聖母病院を除く）</t>
  </si>
  <si>
    <t>社会福祉施設職員等退職手当共済法」</t>
  </si>
  <si>
    <t>４．法人で採用する退職給付制度</t>
  </si>
  <si>
    <t>３．重要な会計方針の変更</t>
  </si>
  <si>
    <t>主宰する退職共済制度に加入しており、掛金として支出した累計額と同額を</t>
  </si>
  <si>
    <t>退職給付引当金……</t>
  </si>
  <si>
    <t>・</t>
  </si>
  <si>
    <t>おける経過分に対応した金額を見積もり引当金に計上している。</t>
  </si>
  <si>
    <t>会計年度末在職者を基準にして、夏期賞与対象期間のうち会計年度末日に</t>
  </si>
  <si>
    <t>賞与引当金…………</t>
  </si>
  <si>
    <t>を計上している。（聖母病院）</t>
  </si>
  <si>
    <t>徴収不能懸念債権については回収不能見込額（債権金額の50％相当額）</t>
  </si>
  <si>
    <t>債権の徴収不能による損失に備えるため、１年以上回収が滞留している</t>
  </si>
  <si>
    <t>　（４）引当金の計上基準</t>
  </si>
  <si>
    <t>リース資産</t>
  </si>
  <si>
    <t>　（３）固定資産の減価償却の方法</t>
  </si>
  <si>
    <t>貯蔵品、医薬品、診療・療養等材料、給食用材料、商品・製品・・最終仕入原価法に基づく原価法</t>
  </si>
  <si>
    <t>　（２）棚卸資産の評価方法</t>
  </si>
  <si>
    <t>　（１）有価証券の評価基準及び評価方法</t>
  </si>
  <si>
    <t>２．重要な会計方針</t>
  </si>
  <si>
    <t>１．継続事業の前提に関する注記</t>
  </si>
  <si>
    <t>計算書類に対する注記（法人全体用）</t>
  </si>
  <si>
    <t>別紙１</t>
  </si>
  <si>
    <t>・</t>
  </si>
  <si>
    <t>６．基本金又は固定資産の売却若しくは処分に係る国庫補助金等特別積立金の取崩</t>
  </si>
  <si>
    <t>（単位：円）</t>
  </si>
  <si>
    <t>（単位：円）</t>
  </si>
  <si>
    <t>計算書類に対する注記（医療施設　聖母病院）</t>
  </si>
  <si>
    <t>貯蔵品、医薬品、診療・療養等材料、給食用材料・・最終仕入原価法に基づく原価法</t>
  </si>
  <si>
    <t>を計上している。</t>
  </si>
  <si>
    <t>における経過分（１１月～３月）に対応した金額を見積もり引当金に</t>
  </si>
  <si>
    <t>・</t>
  </si>
  <si>
    <t>(１) 医療施設　聖母病院拠点計算書類(会計基準省令第一号第四様式、第二号第四様式、第三号第四様式)</t>
  </si>
  <si>
    <t>(２) 当該拠点区分においてサービス区分は一つであるため、拠点区分資金収支明細書（別紙３(⑩)）</t>
  </si>
  <si>
    <t>　　 及び拠点区分事業活動明細書（別紙３(⑪)）は省略している。</t>
  </si>
  <si>
    <t>（単位：円）</t>
  </si>
  <si>
    <t>１１．リース取引関係</t>
  </si>
  <si>
    <t>所有権移転外ファイナンス・リース取引に係るリース資産の内容</t>
  </si>
  <si>
    <t>　　主に、医療事業における電子カルテシステム（器具備品及びソフトウェア）である。</t>
  </si>
  <si>
    <t>１２．重要な後発事象</t>
  </si>
  <si>
    <t>１３．その他社会福祉法人の資金収支及び純資産増減の状況並びに資産、負債及び</t>
  </si>
  <si>
    <t>①</t>
  </si>
  <si>
    <t>当年度に新たに計上した所有権移転外ファイナンス・リース取引に関わる資産及び債務の額は、</t>
  </si>
  <si>
    <t>それぞれ407,327,184円である。</t>
  </si>
  <si>
    <t>計算書類に対する注記（収益事業  聖母病院）</t>
  </si>
  <si>
    <t>商品・製品・・最終仕入原価法に基づく原価法</t>
  </si>
  <si>
    <t>当該拠点において作成する計算書類等は次のとおりとなっている。</t>
  </si>
  <si>
    <t>（１）収益事業聖母病院拠点計算書類（会計基準省令第一号第四様式、第二号第四様式、</t>
  </si>
  <si>
    <t>　　　第三号第四様式）</t>
  </si>
  <si>
    <t>（２）当該拠点区分においてサービス区分は一つであるため、拠点区分資金収支明細書</t>
  </si>
  <si>
    <t>　　　（別紙3（⑩））及び拠点区分事業活動明細書（別紙3（⑪））は省略している。</t>
  </si>
  <si>
    <t>６．基本金又は固定資産の売却若しくは処分に係る国庫補助金等特別積立金の取崩</t>
  </si>
  <si>
    <t>介護福祉施設聖母ホーム及び措置施設聖母ホームの記載額に含まれている。</t>
  </si>
  <si>
    <t>それぞれ407,327,184円である。（聖母病院医療）</t>
  </si>
  <si>
    <t>（聖母病院医療）</t>
  </si>
  <si>
    <t>地下1階濾過装置更新工事に伴い、既存の地下1Fスパシステム設備を廃棄し、国庫補助金等特別積立金</t>
  </si>
  <si>
    <t>202,102円を取り崩した。　　（聖母ホーム措置）</t>
  </si>
  <si>
    <t>7,251,981円</t>
  </si>
  <si>
    <t>(聖母の丘、聖母の園、原宿地域ケアプラザ、深谷俣野地域ケアプラザ、天使の園、聖母の園保育園、平和の園保育園）</t>
  </si>
  <si>
    <t>既存の地下1Fスパシステム設備を廃棄し、国庫補助金等特別積立金2,889円を取り崩した。(聖母ホーム公益)</t>
  </si>
  <si>
    <t>既存の地下1Fスパシステム設備を廃棄し、国庫補助金等特別積立金376,547円を取り崩した。(聖母ホーム介護）</t>
  </si>
  <si>
    <t>また、雇用契約に退職金の定めのある嘱託職員については、期末在籍者</t>
  </si>
  <si>
    <t>の退職金支給に備えるため、雇用契約に基づく当会計年度末における</t>
  </si>
  <si>
    <t>要支給額を計上している。</t>
  </si>
  <si>
    <t>　天使の園、聖母の園保育園、平和の園保育園、）</t>
  </si>
  <si>
    <t>（聖母の丘、聖母の園、原宿地域ケアプラザ、深谷俣野地域ケアプラザ</t>
  </si>
  <si>
    <t>年金資産の見込額に基づき計上している。</t>
  </si>
  <si>
    <t>また、雇用契約に退職金の定めのある嘱託職員については、期末在籍者の</t>
  </si>
  <si>
    <t>退職金支給に備えるため、雇用契約に基づく当会計年度末における要支給額</t>
  </si>
  <si>
    <t>を計上している。（聖母病院）</t>
  </si>
  <si>
    <t>期末在籍者の退職金の支給に備えるため、各都道府県社会福祉協議会等の</t>
  </si>
  <si>
    <t>職員の退職給付に備えるため、当会計年度末における退職給付債務及び</t>
  </si>
  <si>
    <t>職員の退職給付に備えるため、当会計年度末における退職給付債務及び</t>
  </si>
  <si>
    <t>計算書類に対する注記（介護保険施設　原宿地域ケアプラザ）</t>
  </si>
  <si>
    <t>(１) 介護保険施設　原宿地域ケアプラザ拠点計算書類(会計基準省令第一号第四様式、第二号第四様式、第三号第四様式)</t>
  </si>
  <si>
    <t>計算書類に対する注記（公益事業　原宿地域ケアプラザ）</t>
  </si>
  <si>
    <r>
      <t>(１) 公益事業　原宿地域ケアプラザ拠点計算書類</t>
    </r>
    <r>
      <rPr>
        <sz val="9"/>
        <rFont val="ＭＳ 明朝"/>
        <family val="1"/>
      </rPr>
      <t>(会計基準省令第一号第四様式、第二号第四様式、第三号第四様式)</t>
    </r>
  </si>
  <si>
    <t>計算書類に対する注記（公益事業　深谷俣野地域ケアプラザ）</t>
  </si>
  <si>
    <r>
      <t>(１) 公益事業　深谷俣野地域ケアプラザ拠点計算書類</t>
    </r>
    <r>
      <rPr>
        <sz val="9"/>
        <rFont val="ＭＳ 明朝"/>
        <family val="1"/>
      </rPr>
      <t>(会計基準省令第一号第四様式、第二号第四様式、第三号第四様式)</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</si>
</sst>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0;&quot;-&quot;"/>
    <numFmt numFmtId="182" formatCode="0_);[Red]\(0\)"/>
    <numFmt numFmtId="183" formatCode="&quot;¥&quot;#,##0_);[Red]\(&quot;¥&quot;#,##0\)"/>
    <numFmt numFmtId="184" formatCode="[$-F800]dddd\,\ mmmm\ dd\,\ yyyy"/>
    <numFmt numFmtId="185" formatCode="#,##0.00&quot;㎡&quot;"/>
  </numFmts>
  <fonts count="1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9"/>
      <name val="ＭＳ Ｐゴシック"/>
      <family val="3"/>
    </font>
    <font>
      <b/>
      <sz val="9"/>
      <name val="ＭＳ Ｐゴシック"/>
      <family val="3"/>
    </font>
    <font>
      <sz val="10.5"/>
      <name val="ＭＳ 明朝"/>
      <family val="1"/>
    </font>
    <font>
      <sz val="14"/>
      <name val="HG丸ｺﾞｼｯｸM-PRO"/>
      <family val="3"/>
    </font>
    <font>
      <sz val="12"/>
      <name val="ＭＳ ゴシック"/>
      <family val="3"/>
    </font>
    <font>
      <sz val="10.5"/>
      <name val="ＭＳ Ｐ明朝"/>
      <family val="1"/>
    </font>
    <font>
      <sz val="10.5"/>
      <name val="ＭＳ ゴシック"/>
      <family val="3"/>
    </font>
    <font>
      <sz val="10.5"/>
      <color indexed="8"/>
      <name val="ＭＳ 明朝"/>
      <family val="1"/>
    </font>
    <font>
      <sz val="9.5"/>
      <name val="ＭＳ 明朝"/>
      <family val="1"/>
    </font>
    <font>
      <sz val="10"/>
      <name val="ＭＳ 明朝"/>
      <family val="1"/>
    </font>
    <font>
      <sz val="9.5"/>
      <name val="ＭＳ Ｐ明朝"/>
      <family val="1"/>
    </font>
    <font>
      <sz val="11"/>
      <name val="ＭＳ Ｐ明朝"/>
      <family val="1"/>
    </font>
    <font>
      <sz val="14"/>
      <name val="ＭＳ Ｐ明朝"/>
      <family val="1"/>
    </font>
    <font>
      <sz val="12"/>
      <name val="ＭＳ Ｐ明朝"/>
      <family val="1"/>
    </font>
    <font>
      <sz val="14"/>
      <color indexed="8"/>
      <name val="HG丸ｺﾞｼｯｸM-PRO"/>
      <family val="3"/>
    </font>
    <font>
      <sz val="12"/>
      <name val="ＭＳ Ｐゴシック"/>
      <family val="3"/>
    </font>
    <font>
      <sz val="11"/>
      <name val="ＭＳ 明朝"/>
      <family val="1"/>
    </font>
    <font>
      <sz val="11"/>
      <color indexed="8"/>
      <name val="ＭＳ 明朝"/>
      <family val="1"/>
    </font>
    <font>
      <sz val="10"/>
      <color indexed="8"/>
      <name val="ＭＳ 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2"/>
      <color indexed="8"/>
      <name val="ＭＳ ゴシック"/>
      <family val="3"/>
    </font>
    <font>
      <sz val="10.5"/>
      <color indexed="8"/>
      <name val="ＭＳ ゴシック"/>
      <family val="3"/>
    </font>
    <font>
      <sz val="10.5"/>
      <color indexed="10"/>
      <name val="ＭＳ 明朝"/>
      <family val="1"/>
    </font>
    <font>
      <b/>
      <sz val="10.5"/>
      <color indexed="8"/>
      <name val="ＭＳ 明朝"/>
      <family val="1"/>
    </font>
    <font>
      <sz val="10.5"/>
      <color indexed="10"/>
      <name val="ＭＳ Ｐ明朝"/>
      <family val="1"/>
    </font>
    <font>
      <strike/>
      <sz val="10.5"/>
      <color indexed="8"/>
      <name val="ＭＳ 明朝"/>
      <family val="1"/>
    </font>
    <font>
      <sz val="12"/>
      <color indexed="10"/>
      <name val="ＭＳ ゴシック"/>
      <family val="3"/>
    </font>
    <font>
      <strike/>
      <sz val="12"/>
      <color indexed="10"/>
      <name val="ＭＳ ゴシック"/>
      <family val="3"/>
    </font>
    <font>
      <sz val="10.5"/>
      <color indexed="10"/>
      <name val="ＭＳ ゴシック"/>
      <family val="3"/>
    </font>
    <font>
      <sz val="9"/>
      <color indexed="8"/>
      <name val="ＭＳ 明朝"/>
      <family val="1"/>
    </font>
    <font>
      <sz val="11"/>
      <color indexed="60"/>
      <name val="ＭＳ 明朝"/>
      <family val="1"/>
    </font>
    <font>
      <sz val="11"/>
      <color indexed="60"/>
      <name val="ＭＳ Ｐ明朝"/>
      <family val="1"/>
    </font>
    <font>
      <sz val="11"/>
      <color indexed="8"/>
      <name val="ＭＳ Ｐ明朝"/>
      <family val="1"/>
    </font>
    <font>
      <sz val="10.5"/>
      <color indexed="8"/>
      <name val="ＭＳ Ｐゴシック"/>
      <family val="3"/>
    </font>
    <font>
      <sz val="8.5"/>
      <color indexed="8"/>
      <name val="ＭＳ 明朝"/>
      <family val="1"/>
    </font>
    <font>
      <sz val="10.5"/>
      <color indexed="55"/>
      <name val="ＭＳ Ｐ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0"/>
      <color theme="1"/>
      <name val="Arial"/>
      <family val="2"/>
    </font>
    <font>
      <sz val="11"/>
      <color rgb="FF006100"/>
      <name val="Calibri"/>
      <family val="3"/>
    </font>
    <font>
      <sz val="10.5"/>
      <color theme="1"/>
      <name val="ＭＳ 明朝"/>
      <family val="1"/>
    </font>
    <font>
      <sz val="10.5"/>
      <color theme="1"/>
      <name val="ＭＳ Ｐ明朝"/>
      <family val="1"/>
    </font>
    <font>
      <sz val="12"/>
      <color theme="1"/>
      <name val="ＭＳ ゴシック"/>
      <family val="3"/>
    </font>
    <font>
      <sz val="10.5"/>
      <color theme="1"/>
      <name val="ＭＳ ゴシック"/>
      <family val="3"/>
    </font>
    <font>
      <sz val="10.5"/>
      <color rgb="FFFF0000"/>
      <name val="ＭＳ 明朝"/>
      <family val="1"/>
    </font>
    <font>
      <b/>
      <sz val="10.5"/>
      <color theme="1"/>
      <name val="ＭＳ 明朝"/>
      <family val="1"/>
    </font>
    <font>
      <sz val="11"/>
      <name val="Calibri"/>
      <family val="3"/>
    </font>
    <font>
      <sz val="10.5"/>
      <color rgb="FFFF0000"/>
      <name val="ＭＳ Ｐ明朝"/>
      <family val="1"/>
    </font>
    <font>
      <sz val="14"/>
      <color theme="1"/>
      <name val="HG丸ｺﾞｼｯｸM-PRO"/>
      <family val="3"/>
    </font>
    <font>
      <sz val="11"/>
      <color rgb="FFFF0000"/>
      <name val="ＭＳ Ｐゴシック"/>
      <family val="3"/>
    </font>
    <font>
      <sz val="10"/>
      <color theme="1"/>
      <name val="ＭＳ 明朝"/>
      <family val="1"/>
    </font>
    <font>
      <sz val="11"/>
      <color theme="1"/>
      <name val="ＭＳ 明朝"/>
      <family val="1"/>
    </font>
    <font>
      <strike/>
      <sz val="10.5"/>
      <color theme="1"/>
      <name val="ＭＳ 明朝"/>
      <family val="1"/>
    </font>
    <font>
      <sz val="12"/>
      <color rgb="FFFF0000"/>
      <name val="ＭＳ ゴシック"/>
      <family val="3"/>
    </font>
    <font>
      <strike/>
      <sz val="12"/>
      <color rgb="FFFF0000"/>
      <name val="ＭＳ ゴシック"/>
      <family val="3"/>
    </font>
    <font>
      <sz val="10.5"/>
      <color rgb="FFFF0000"/>
      <name val="ＭＳ ゴシック"/>
      <family val="3"/>
    </font>
    <font>
      <sz val="9"/>
      <color theme="1"/>
      <name val="ＭＳ 明朝"/>
      <family val="1"/>
    </font>
    <font>
      <sz val="11"/>
      <color theme="9" tint="-0.4999699890613556"/>
      <name val="ＭＳ Ｐゴシック"/>
      <family val="3"/>
    </font>
    <font>
      <sz val="11"/>
      <color theme="9" tint="-0.4999699890613556"/>
      <name val="ＭＳ 明朝"/>
      <family val="1"/>
    </font>
    <font>
      <sz val="11"/>
      <color theme="9" tint="-0.4999699890613556"/>
      <name val="ＭＳ Ｐ明朝"/>
      <family val="1"/>
    </font>
    <font>
      <sz val="11"/>
      <color theme="1"/>
      <name val="ＭＳ Ｐ明朝"/>
      <family val="1"/>
    </font>
    <font>
      <sz val="10.5"/>
      <color theme="1"/>
      <name val="ＭＳ Ｐゴシック"/>
      <family val="3"/>
    </font>
    <font>
      <sz val="8.5"/>
      <color theme="1"/>
      <name val="ＭＳ 明朝"/>
      <family val="1"/>
    </font>
    <font>
      <sz val="10.5"/>
      <color theme="0" tint="-0.3499799966812134"/>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181"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7" fillId="0" borderId="0">
      <alignment/>
      <protection/>
    </xf>
    <xf numFmtId="4" fontId="5"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3"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72" fillId="0" borderId="5" applyNumberFormat="0" applyFill="0" applyAlignment="0" applyProtection="0"/>
    <xf numFmtId="0" fontId="73" fillId="29" borderId="0" applyNumberFormat="0" applyBorder="0" applyAlignment="0" applyProtection="0"/>
    <xf numFmtId="0" fontId="74" fillId="30" borderId="6"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7" applyNumberFormat="0" applyFill="0" applyAlignment="0" applyProtection="0"/>
    <xf numFmtId="0" fontId="77" fillId="0" borderId="8" applyNumberFormat="0" applyFill="0" applyAlignment="0" applyProtection="0"/>
    <xf numFmtId="0" fontId="78" fillId="0" borderId="9" applyNumberFormat="0" applyFill="0" applyAlignment="0" applyProtection="0"/>
    <xf numFmtId="0" fontId="78" fillId="0" borderId="0" applyNumberFormat="0" applyFill="0" applyBorder="0" applyAlignment="0" applyProtection="0"/>
    <xf numFmtId="0" fontId="79" fillId="0" borderId="10" applyNumberFormat="0" applyFill="0" applyAlignment="0" applyProtection="0"/>
    <xf numFmtId="0" fontId="80" fillId="30" borderId="11"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6" applyNumberFormat="0" applyAlignment="0" applyProtection="0"/>
    <xf numFmtId="0" fontId="83" fillId="0" borderId="0">
      <alignment vertical="center"/>
      <protection/>
    </xf>
    <xf numFmtId="0" fontId="0" fillId="0" borderId="0">
      <alignment/>
      <protection/>
    </xf>
    <xf numFmtId="0" fontId="84" fillId="0" borderId="0">
      <alignment vertical="center"/>
      <protection/>
    </xf>
    <xf numFmtId="0" fontId="2" fillId="0" borderId="0" applyNumberFormat="0" applyFill="0" applyBorder="0" applyAlignment="0" applyProtection="0"/>
    <xf numFmtId="0" fontId="85" fillId="32" borderId="0" applyNumberFormat="0" applyBorder="0" applyAlignment="0" applyProtection="0"/>
  </cellStyleXfs>
  <cellXfs count="350">
    <xf numFmtId="0" fontId="0" fillId="0" borderId="0" xfId="0" applyAlignment="1">
      <alignment/>
    </xf>
    <xf numFmtId="0" fontId="13" fillId="0" borderId="0" xfId="0" applyFont="1" applyAlignment="1">
      <alignment shrinkToFit="1"/>
    </xf>
    <xf numFmtId="0" fontId="13" fillId="0" borderId="0" xfId="0" applyFont="1" applyAlignment="1">
      <alignment/>
    </xf>
    <xf numFmtId="0" fontId="13" fillId="0" borderId="0" xfId="0" applyFont="1" applyAlignment="1">
      <alignment horizontal="left" vertical="top"/>
    </xf>
    <xf numFmtId="0" fontId="13" fillId="0" borderId="0" xfId="0" applyFont="1" applyAlignment="1">
      <alignment horizontal="left"/>
    </xf>
    <xf numFmtId="0" fontId="0" fillId="0" borderId="0" xfId="0" applyFont="1" applyAlignment="1">
      <alignment/>
    </xf>
    <xf numFmtId="0" fontId="14" fillId="0" borderId="0" xfId="0" applyFont="1" applyAlignment="1">
      <alignment horizontal="center"/>
    </xf>
    <xf numFmtId="0" fontId="15" fillId="0" borderId="0" xfId="0" applyFont="1" applyAlignment="1">
      <alignment/>
    </xf>
    <xf numFmtId="0" fontId="13" fillId="0" borderId="0" xfId="0" applyFont="1" applyFill="1" applyAlignment="1">
      <alignment horizontal="right"/>
    </xf>
    <xf numFmtId="0" fontId="13" fillId="0" borderId="0" xfId="0" applyFont="1" applyFill="1" applyAlignment="1">
      <alignment/>
    </xf>
    <xf numFmtId="0" fontId="13" fillId="0" borderId="0" xfId="0" applyFont="1" applyAlignment="1">
      <alignment horizontal="right"/>
    </xf>
    <xf numFmtId="0" fontId="15" fillId="0" borderId="0" xfId="0" applyFont="1" applyAlignment="1">
      <alignment vertical="center"/>
    </xf>
    <xf numFmtId="0" fontId="16" fillId="0" borderId="0" xfId="0" applyFont="1" applyAlignment="1">
      <alignment/>
    </xf>
    <xf numFmtId="0" fontId="13" fillId="0" borderId="0" xfId="0" applyFont="1" applyAlignment="1">
      <alignment vertical="center"/>
    </xf>
    <xf numFmtId="0" fontId="13" fillId="0" borderId="0" xfId="0" applyFont="1" applyAlignment="1">
      <alignment/>
    </xf>
    <xf numFmtId="0" fontId="15" fillId="0" borderId="0" xfId="0" applyFont="1" applyAlignment="1">
      <alignment vertical="top"/>
    </xf>
    <xf numFmtId="0" fontId="15" fillId="0" borderId="0" xfId="0" applyFont="1" applyAlignment="1">
      <alignment horizontal="left" vertical="top" indent="1"/>
    </xf>
    <xf numFmtId="0" fontId="13" fillId="0" borderId="0" xfId="0" applyFont="1" applyAlignment="1">
      <alignment vertical="top"/>
    </xf>
    <xf numFmtId="0" fontId="13" fillId="0" borderId="12" xfId="0" applyFont="1" applyFill="1" applyBorder="1" applyAlignment="1">
      <alignment/>
    </xf>
    <xf numFmtId="0" fontId="13" fillId="0" borderId="0" xfId="0" applyFont="1" applyBorder="1" applyAlignment="1">
      <alignment/>
    </xf>
    <xf numFmtId="0" fontId="13" fillId="0" borderId="0" xfId="0" applyFont="1" applyFill="1" applyBorder="1" applyAlignment="1">
      <alignment/>
    </xf>
    <xf numFmtId="0" fontId="13" fillId="0" borderId="0" xfId="0" applyFont="1" applyFill="1" applyBorder="1" applyAlignment="1">
      <alignment horizontal="right"/>
    </xf>
    <xf numFmtId="0" fontId="13" fillId="0" borderId="12" xfId="0" applyFont="1" applyFill="1" applyBorder="1" applyAlignment="1">
      <alignment horizontal="right"/>
    </xf>
    <xf numFmtId="0" fontId="17" fillId="0" borderId="0" xfId="0" applyFont="1" applyAlignment="1">
      <alignment/>
    </xf>
    <xf numFmtId="0" fontId="13" fillId="0" borderId="0" xfId="0" applyFont="1" applyBorder="1" applyAlignment="1">
      <alignment horizontal="center" vertical="center"/>
    </xf>
    <xf numFmtId="38" fontId="13" fillId="0" borderId="13" xfId="58" applyFont="1" applyBorder="1" applyAlignment="1">
      <alignment horizontal="right" vertical="center"/>
    </xf>
    <xf numFmtId="0" fontId="13" fillId="0" borderId="0" xfId="0" applyFont="1" applyBorder="1" applyAlignment="1">
      <alignment vertical="center"/>
    </xf>
    <xf numFmtId="38" fontId="13" fillId="0" borderId="0" xfId="58" applyFont="1" applyBorder="1" applyAlignment="1">
      <alignment horizontal="right" vertical="center"/>
    </xf>
    <xf numFmtId="38" fontId="13" fillId="0" borderId="0" xfId="58" applyFont="1" applyAlignment="1">
      <alignment/>
    </xf>
    <xf numFmtId="38" fontId="13" fillId="0" borderId="0" xfId="0" applyNumberFormat="1" applyFont="1" applyAlignment="1">
      <alignment/>
    </xf>
    <xf numFmtId="0" fontId="83" fillId="0" borderId="0" xfId="0" applyFont="1" applyAlignment="1">
      <alignment/>
    </xf>
    <xf numFmtId="0" fontId="13" fillId="0" borderId="14" xfId="0" applyFont="1" applyBorder="1" applyAlignment="1">
      <alignment vertical="center"/>
    </xf>
    <xf numFmtId="0" fontId="13" fillId="0" borderId="2" xfId="0" applyFont="1" applyBorder="1" applyAlignment="1">
      <alignment vertical="center"/>
    </xf>
    <xf numFmtId="0" fontId="13" fillId="0" borderId="15" xfId="0" applyFont="1" applyBorder="1" applyAlignment="1">
      <alignment vertical="center"/>
    </xf>
    <xf numFmtId="38" fontId="13" fillId="0" borderId="2" xfId="58" applyFont="1" applyBorder="1" applyAlignment="1">
      <alignment vertical="center"/>
    </xf>
    <xf numFmtId="38" fontId="13" fillId="0" borderId="15" xfId="58" applyFont="1" applyBorder="1" applyAlignment="1">
      <alignment vertical="center"/>
    </xf>
    <xf numFmtId="38" fontId="13" fillId="0" borderId="14" xfId="58" applyFont="1" applyBorder="1" applyAlignment="1">
      <alignment vertical="center"/>
    </xf>
    <xf numFmtId="0" fontId="13" fillId="0" borderId="14" xfId="0" applyFont="1" applyBorder="1" applyAlignment="1">
      <alignment/>
    </xf>
    <xf numFmtId="0" fontId="13" fillId="0" borderId="13" xfId="0" applyFont="1" applyBorder="1" applyAlignment="1">
      <alignment horizontal="left" vertical="center"/>
    </xf>
    <xf numFmtId="0" fontId="0" fillId="0" borderId="0" xfId="0" applyFont="1" applyAlignment="1">
      <alignment horizontal="right"/>
    </xf>
    <xf numFmtId="0" fontId="0" fillId="0" borderId="0" xfId="0" applyFont="1" applyAlignment="1">
      <alignment horizontal="left" vertical="center"/>
    </xf>
    <xf numFmtId="0" fontId="86" fillId="0" borderId="0" xfId="0" applyFont="1" applyAlignment="1">
      <alignment/>
    </xf>
    <xf numFmtId="0" fontId="19" fillId="0" borderId="0" xfId="0" applyFont="1" applyAlignment="1">
      <alignment/>
    </xf>
    <xf numFmtId="0" fontId="20" fillId="0" borderId="0" xfId="0" applyFont="1" applyFill="1" applyAlignment="1">
      <alignment horizontal="right"/>
    </xf>
    <xf numFmtId="0" fontId="20" fillId="0" borderId="0" xfId="0" applyFont="1" applyFill="1" applyAlignment="1">
      <alignment/>
    </xf>
    <xf numFmtId="0" fontId="19" fillId="0" borderId="0" xfId="0" applyFont="1" applyFill="1" applyAlignment="1">
      <alignment/>
    </xf>
    <xf numFmtId="0" fontId="19" fillId="0" borderId="0" xfId="0" applyFont="1" applyFill="1" applyAlignment="1">
      <alignment horizontal="right"/>
    </xf>
    <xf numFmtId="0" fontId="19" fillId="0" borderId="0" xfId="0" applyFont="1" applyAlignment="1">
      <alignment horizontal="right"/>
    </xf>
    <xf numFmtId="0" fontId="20" fillId="0" borderId="0" xfId="0" applyFont="1" applyAlignment="1">
      <alignment/>
    </xf>
    <xf numFmtId="0" fontId="20" fillId="0" borderId="0" xfId="0" applyFont="1" applyAlignment="1">
      <alignment horizontal="right"/>
    </xf>
    <xf numFmtId="0" fontId="20" fillId="0" borderId="0" xfId="0" applyFont="1" applyAlignment="1">
      <alignment horizontal="left"/>
    </xf>
    <xf numFmtId="0" fontId="21" fillId="0" borderId="0" xfId="0" applyFont="1" applyAlignment="1">
      <alignment/>
    </xf>
    <xf numFmtId="0" fontId="87" fillId="0" borderId="0" xfId="0" applyFont="1" applyAlignment="1">
      <alignment/>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xf>
    <xf numFmtId="0" fontId="20" fillId="0" borderId="0" xfId="0" applyFont="1" applyAlignment="1">
      <alignment/>
    </xf>
    <xf numFmtId="0" fontId="20" fillId="0" borderId="0" xfId="0" applyFont="1" applyAlignment="1">
      <alignment vertical="top"/>
    </xf>
    <xf numFmtId="0" fontId="86" fillId="0" borderId="0" xfId="0" applyFont="1" applyAlignment="1">
      <alignment horizontal="left" vertical="top"/>
    </xf>
    <xf numFmtId="0" fontId="88" fillId="0" borderId="0" xfId="0" applyFont="1" applyAlignment="1">
      <alignment/>
    </xf>
    <xf numFmtId="0" fontId="86" fillId="0" borderId="0" xfId="0" applyFont="1" applyFill="1" applyAlignment="1">
      <alignment/>
    </xf>
    <xf numFmtId="0" fontId="86" fillId="0" borderId="12" xfId="0" applyFont="1" applyFill="1" applyBorder="1" applyAlignment="1">
      <alignment/>
    </xf>
    <xf numFmtId="0" fontId="86" fillId="0" borderId="0" xfId="0" applyFont="1" applyBorder="1" applyAlignment="1">
      <alignment/>
    </xf>
    <xf numFmtId="0" fontId="86" fillId="0" borderId="0" xfId="0" applyFont="1" applyFill="1" applyBorder="1" applyAlignment="1">
      <alignment/>
    </xf>
    <xf numFmtId="0" fontId="86" fillId="0" borderId="0" xfId="0" applyFont="1" applyFill="1" applyBorder="1" applyAlignment="1">
      <alignment horizontal="right"/>
    </xf>
    <xf numFmtId="0" fontId="86" fillId="0" borderId="0" xfId="0" applyFont="1" applyFill="1" applyAlignment="1">
      <alignment horizontal="right"/>
    </xf>
    <xf numFmtId="0" fontId="86" fillId="0" borderId="12" xfId="0" applyFont="1" applyFill="1" applyBorder="1" applyAlignment="1">
      <alignment horizontal="right"/>
    </xf>
    <xf numFmtId="0" fontId="89" fillId="0" borderId="0" xfId="0" applyFont="1" applyAlignment="1">
      <alignment/>
    </xf>
    <xf numFmtId="0" fontId="86" fillId="0" borderId="0" xfId="0" applyFont="1" applyAlignment="1">
      <alignment horizontal="right"/>
    </xf>
    <xf numFmtId="0" fontId="86" fillId="0" borderId="0" xfId="0" applyFont="1" applyBorder="1" applyAlignment="1">
      <alignment horizontal="center" vertical="center"/>
    </xf>
    <xf numFmtId="0" fontId="86" fillId="0" borderId="0" xfId="0" applyFont="1" applyAlignment="1">
      <alignment/>
    </xf>
    <xf numFmtId="0" fontId="83" fillId="0" borderId="0" xfId="0" applyFont="1" applyAlignment="1">
      <alignment horizontal="left" vertical="center"/>
    </xf>
    <xf numFmtId="0" fontId="20" fillId="0" borderId="0" xfId="0" applyFont="1" applyAlignment="1">
      <alignment horizontal="left" vertical="center"/>
    </xf>
    <xf numFmtId="0" fontId="86" fillId="0" borderId="0" xfId="0" applyFont="1" applyAlignment="1">
      <alignment horizontal="left"/>
    </xf>
    <xf numFmtId="0" fontId="90" fillId="0" borderId="0" xfId="0" applyFont="1" applyAlignment="1">
      <alignment/>
    </xf>
    <xf numFmtId="0" fontId="91" fillId="0" borderId="0" xfId="0" applyFont="1" applyAlignment="1">
      <alignment/>
    </xf>
    <xf numFmtId="38" fontId="13" fillId="0" borderId="0" xfId="58" applyFont="1" applyFill="1" applyAlignment="1">
      <alignment horizontal="right"/>
    </xf>
    <xf numFmtId="0" fontId="86" fillId="0" borderId="0" xfId="0" applyFont="1" applyAlignment="1">
      <alignment horizontal="left"/>
    </xf>
    <xf numFmtId="38" fontId="86" fillId="0" borderId="0" xfId="58" applyFont="1" applyFill="1" applyAlignment="1">
      <alignment horizontal="right"/>
    </xf>
    <xf numFmtId="0" fontId="22" fillId="0" borderId="0" xfId="0" applyFont="1" applyAlignment="1">
      <alignment/>
    </xf>
    <xf numFmtId="0" fontId="23" fillId="0" borderId="0" xfId="0" applyFont="1" applyAlignment="1">
      <alignment horizontal="center"/>
    </xf>
    <xf numFmtId="0" fontId="24" fillId="0" borderId="0" xfId="0" applyFont="1" applyAlignment="1">
      <alignment/>
    </xf>
    <xf numFmtId="0" fontId="16" fillId="0" borderId="0" xfId="0" applyFont="1" applyAlignment="1">
      <alignment horizontal="left"/>
    </xf>
    <xf numFmtId="0" fontId="16" fillId="0" borderId="0" xfId="0" applyFont="1" applyFill="1" applyAlignment="1">
      <alignment horizontal="right"/>
    </xf>
    <xf numFmtId="0" fontId="16" fillId="0" borderId="0" xfId="0" applyFont="1" applyFill="1" applyAlignment="1">
      <alignment/>
    </xf>
    <xf numFmtId="0" fontId="16" fillId="0" borderId="0" xfId="0" applyFont="1" applyAlignment="1">
      <alignment horizontal="right"/>
    </xf>
    <xf numFmtId="0" fontId="24"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16" fillId="0" borderId="0" xfId="0" applyFont="1" applyAlignment="1">
      <alignment wrapText="1"/>
    </xf>
    <xf numFmtId="0" fontId="24" fillId="0" borderId="0" xfId="0" applyFont="1" applyAlignment="1">
      <alignment vertical="top"/>
    </xf>
    <xf numFmtId="0" fontId="16" fillId="0" borderId="0" xfId="0" applyFont="1" applyAlignment="1">
      <alignment vertical="top"/>
    </xf>
    <xf numFmtId="0" fontId="16" fillId="0" borderId="0" xfId="0" applyFont="1" applyBorder="1" applyAlignment="1">
      <alignment horizontal="right"/>
    </xf>
    <xf numFmtId="0" fontId="16" fillId="0" borderId="12" xfId="0" applyFont="1" applyBorder="1" applyAlignment="1">
      <alignment/>
    </xf>
    <xf numFmtId="0" fontId="16" fillId="0" borderId="12" xfId="0" applyFont="1" applyBorder="1" applyAlignment="1">
      <alignment horizontal="right"/>
    </xf>
    <xf numFmtId="0" fontId="16" fillId="0" borderId="0" xfId="0" applyFont="1" applyBorder="1" applyAlignment="1">
      <alignment/>
    </xf>
    <xf numFmtId="0" fontId="16" fillId="0" borderId="0" xfId="0" applyFont="1" applyBorder="1" applyAlignment="1">
      <alignment horizontal="center" vertical="center"/>
    </xf>
    <xf numFmtId="0" fontId="92" fillId="0" borderId="0" xfId="0" applyFont="1" applyAlignment="1">
      <alignment horizontal="right"/>
    </xf>
    <xf numFmtId="0" fontId="24" fillId="0" borderId="0" xfId="0" applyFont="1" applyAlignment="1">
      <alignment horizontal="left" vertical="top" indent="1"/>
    </xf>
    <xf numFmtId="0" fontId="93" fillId="0" borderId="0" xfId="0" applyFont="1" applyAlignment="1">
      <alignment vertical="top"/>
    </xf>
    <xf numFmtId="0" fontId="83" fillId="0" borderId="0" xfId="0" applyFont="1" applyAlignment="1">
      <alignment vertical="center"/>
    </xf>
    <xf numFmtId="0" fontId="94" fillId="0" borderId="0" xfId="0" applyFont="1" applyAlignment="1">
      <alignment horizontal="center"/>
    </xf>
    <xf numFmtId="0" fontId="90" fillId="0" borderId="0" xfId="0" applyFont="1" applyAlignment="1">
      <alignment vertical="top"/>
    </xf>
    <xf numFmtId="0" fontId="90" fillId="0" borderId="0" xfId="0" applyFont="1" applyAlignment="1">
      <alignment horizontal="right"/>
    </xf>
    <xf numFmtId="0" fontId="88" fillId="0" borderId="0" xfId="0" applyFont="1" applyAlignment="1">
      <alignment vertical="center"/>
    </xf>
    <xf numFmtId="0" fontId="90" fillId="0" borderId="0" xfId="0" applyFont="1" applyAlignment="1">
      <alignment horizontal="left"/>
    </xf>
    <xf numFmtId="0" fontId="88" fillId="0" borderId="0" xfId="0" applyFont="1" applyAlignment="1">
      <alignment vertical="top"/>
    </xf>
    <xf numFmtId="0" fontId="88" fillId="0" borderId="0" xfId="0" applyFont="1" applyAlignment="1">
      <alignment horizontal="left" vertical="top" indent="1"/>
    </xf>
    <xf numFmtId="0" fontId="86" fillId="0" borderId="0" xfId="0" applyFont="1" applyFill="1" applyAlignment="1">
      <alignment horizontal="left"/>
    </xf>
    <xf numFmtId="0" fontId="86" fillId="0" borderId="0" xfId="0" applyFont="1" applyAlignment="1">
      <alignment vertical="center"/>
    </xf>
    <xf numFmtId="0" fontId="90" fillId="0" borderId="0" xfId="0" applyFont="1" applyAlignment="1">
      <alignment/>
    </xf>
    <xf numFmtId="0" fontId="15" fillId="0"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14" fillId="0" borderId="0" xfId="0" applyFont="1" applyFill="1" applyAlignment="1">
      <alignment horizontal="center"/>
    </xf>
    <xf numFmtId="0" fontId="13" fillId="0" borderId="0" xfId="0" applyFont="1" applyFill="1" applyAlignment="1">
      <alignment horizontal="left"/>
    </xf>
    <xf numFmtId="0" fontId="26" fillId="0" borderId="0" xfId="0" applyFont="1" applyFill="1" applyAlignment="1">
      <alignment/>
    </xf>
    <xf numFmtId="0" fontId="15" fillId="0" borderId="0" xfId="0" applyFont="1" applyFill="1" applyAlignment="1">
      <alignment vertical="center"/>
    </xf>
    <xf numFmtId="0" fontId="13" fillId="0" borderId="0" xfId="0" applyFont="1" applyFill="1" applyAlignment="1">
      <alignment vertical="center"/>
    </xf>
    <xf numFmtId="0" fontId="20" fillId="0" borderId="0" xfId="0" applyFont="1" applyFill="1" applyAlignment="1">
      <alignment vertical="center"/>
    </xf>
    <xf numFmtId="0" fontId="13" fillId="0" borderId="0" xfId="0" applyFont="1" applyFill="1" applyAlignment="1">
      <alignment/>
    </xf>
    <xf numFmtId="0" fontId="13" fillId="0" borderId="0" xfId="0" applyFont="1" applyFill="1" applyAlignment="1">
      <alignment wrapText="1"/>
    </xf>
    <xf numFmtId="0" fontId="15" fillId="0" borderId="0" xfId="0" applyFont="1" applyFill="1" applyAlignment="1">
      <alignment vertical="top"/>
    </xf>
    <xf numFmtId="0" fontId="15" fillId="0" borderId="0" xfId="0" applyFont="1" applyFill="1" applyAlignment="1">
      <alignment horizontal="left" vertical="top" indent="1"/>
    </xf>
    <xf numFmtId="0" fontId="13" fillId="0" borderId="0" xfId="0" applyFont="1" applyFill="1" applyAlignment="1">
      <alignment vertical="top"/>
    </xf>
    <xf numFmtId="0" fontId="13" fillId="0" borderId="0" xfId="0" applyFont="1" applyFill="1" applyAlignment="1">
      <alignment shrinkToFit="1"/>
    </xf>
    <xf numFmtId="0" fontId="13" fillId="0" borderId="0" xfId="0" applyFont="1" applyFill="1" applyAlignment="1">
      <alignment horizontal="left" vertical="top"/>
    </xf>
    <xf numFmtId="0" fontId="17" fillId="0" borderId="0" xfId="0" applyFont="1" applyFill="1" applyAlignment="1">
      <alignment/>
    </xf>
    <xf numFmtId="0" fontId="13" fillId="0" borderId="0" xfId="0" applyFont="1" applyFill="1" applyBorder="1" applyAlignment="1">
      <alignment horizontal="center" vertical="center"/>
    </xf>
    <xf numFmtId="0" fontId="13" fillId="0" borderId="0" xfId="0" applyFont="1" applyFill="1" applyAlignment="1" quotePrefix="1">
      <alignment/>
    </xf>
    <xf numFmtId="0" fontId="83" fillId="0" borderId="0" xfId="0" applyFont="1" applyFill="1" applyAlignment="1">
      <alignment/>
    </xf>
    <xf numFmtId="0" fontId="18" fillId="0" borderId="0" xfId="0" applyFont="1" applyAlignment="1">
      <alignment/>
    </xf>
    <xf numFmtId="0" fontId="18" fillId="0" borderId="0" xfId="0" applyFont="1" applyAlignment="1">
      <alignment horizontal="right"/>
    </xf>
    <xf numFmtId="0" fontId="13" fillId="0" borderId="0" xfId="0" applyFont="1" applyAlignment="1">
      <alignment horizontal="right" wrapText="1"/>
    </xf>
    <xf numFmtId="0" fontId="13" fillId="0" borderId="0" xfId="0" applyFont="1" applyAlignment="1">
      <alignment wrapText="1"/>
    </xf>
    <xf numFmtId="0" fontId="0" fillId="0" borderId="0" xfId="0" applyFont="1" applyAlignment="1">
      <alignment horizontal="center" vertical="top"/>
    </xf>
    <xf numFmtId="0" fontId="90" fillId="0" borderId="0" xfId="0" applyFont="1" applyAlignment="1" quotePrefix="1">
      <alignment/>
    </xf>
    <xf numFmtId="0" fontId="95" fillId="0" borderId="0" xfId="0" applyFont="1" applyAlignment="1">
      <alignment/>
    </xf>
    <xf numFmtId="0" fontId="0" fillId="0" borderId="0" xfId="0" applyFont="1" applyAlignment="1">
      <alignment horizontal="right" vertical="center"/>
    </xf>
    <xf numFmtId="0" fontId="86" fillId="0" borderId="0" xfId="0" applyFont="1" applyAlignment="1">
      <alignment horizontal="left"/>
    </xf>
    <xf numFmtId="0" fontId="94" fillId="0" borderId="0" xfId="0" applyFont="1" applyAlignment="1">
      <alignment horizontal="center"/>
    </xf>
    <xf numFmtId="0" fontId="96" fillId="0" borderId="0" xfId="0" applyFont="1" applyAlignment="1">
      <alignment/>
    </xf>
    <xf numFmtId="0" fontId="97" fillId="0" borderId="0" xfId="0" applyFont="1" applyAlignment="1">
      <alignment horizontal="right"/>
    </xf>
    <xf numFmtId="0" fontId="13" fillId="0" borderId="0" xfId="0" applyFont="1" applyAlignment="1">
      <alignment horizontal="left" indent="2"/>
    </xf>
    <xf numFmtId="0" fontId="97" fillId="0" borderId="0" xfId="0" applyFont="1" applyAlignment="1">
      <alignment/>
    </xf>
    <xf numFmtId="0" fontId="96" fillId="0" borderId="0" xfId="0" applyFont="1" applyFill="1" applyAlignment="1">
      <alignment/>
    </xf>
    <xf numFmtId="0" fontId="86" fillId="0" borderId="0" xfId="0" applyFont="1" applyFill="1" applyAlignment="1">
      <alignment/>
    </xf>
    <xf numFmtId="0" fontId="97" fillId="0" borderId="0" xfId="0" applyFont="1" applyFill="1" applyAlignment="1">
      <alignment/>
    </xf>
    <xf numFmtId="0" fontId="88" fillId="0" borderId="0" xfId="0" applyFont="1" applyAlignment="1">
      <alignment horizontal="left"/>
    </xf>
    <xf numFmtId="0" fontId="88" fillId="0" borderId="0" xfId="0" applyFont="1" applyFill="1" applyAlignment="1">
      <alignment horizontal="left"/>
    </xf>
    <xf numFmtId="0" fontId="86" fillId="0" borderId="0" xfId="0" applyFont="1" applyAlignment="1">
      <alignment horizontal="left" indent="2"/>
    </xf>
    <xf numFmtId="0" fontId="98" fillId="0" borderId="0" xfId="0" applyFont="1" applyAlignment="1">
      <alignment vertical="center"/>
    </xf>
    <xf numFmtId="0" fontId="99" fillId="0" borderId="0" xfId="0" applyFont="1" applyAlignment="1">
      <alignment horizontal="left"/>
    </xf>
    <xf numFmtId="0" fontId="100" fillId="0" borderId="0" xfId="0" applyFont="1" applyAlignment="1">
      <alignment horizontal="left"/>
    </xf>
    <xf numFmtId="0" fontId="101" fillId="0" borderId="0" xfId="0" applyFont="1" applyAlignment="1">
      <alignment/>
    </xf>
    <xf numFmtId="0" fontId="83" fillId="0" borderId="0" xfId="0" applyFont="1" applyBorder="1" applyAlignment="1">
      <alignment/>
    </xf>
    <xf numFmtId="38" fontId="83" fillId="0" borderId="0" xfId="58" applyFont="1" applyAlignment="1">
      <alignment/>
    </xf>
    <xf numFmtId="38" fontId="83" fillId="0" borderId="0" xfId="58" applyFont="1" applyBorder="1" applyAlignment="1">
      <alignment/>
    </xf>
    <xf numFmtId="38" fontId="97" fillId="0" borderId="0" xfId="58" applyFont="1" applyAlignment="1">
      <alignment/>
    </xf>
    <xf numFmtId="0" fontId="13" fillId="0" borderId="0" xfId="0" applyFont="1" applyBorder="1" applyAlignment="1">
      <alignment horizontal="left"/>
    </xf>
    <xf numFmtId="38" fontId="86" fillId="0" borderId="0" xfId="58" applyFont="1" applyBorder="1" applyAlignment="1">
      <alignment horizontal="right"/>
    </xf>
    <xf numFmtId="0" fontId="86" fillId="0" borderId="0" xfId="0" applyFont="1" applyBorder="1" applyAlignment="1">
      <alignment horizontal="right"/>
    </xf>
    <xf numFmtId="0" fontId="97" fillId="0" borderId="0" xfId="0" applyFont="1" applyBorder="1" applyAlignment="1">
      <alignment/>
    </xf>
    <xf numFmtId="0" fontId="96" fillId="0" borderId="16" xfId="0" applyFont="1" applyBorder="1" applyAlignment="1">
      <alignment shrinkToFit="1"/>
    </xf>
    <xf numFmtId="0" fontId="86" fillId="0" borderId="16" xfId="0" applyFont="1" applyBorder="1" applyAlignment="1">
      <alignment horizontal="right"/>
    </xf>
    <xf numFmtId="0" fontId="97" fillId="0" borderId="16" xfId="0" applyFont="1" applyBorder="1" applyAlignment="1">
      <alignment/>
    </xf>
    <xf numFmtId="0" fontId="102" fillId="0" borderId="16" xfId="0" applyFont="1" applyBorder="1" applyAlignment="1">
      <alignment/>
    </xf>
    <xf numFmtId="0" fontId="96" fillId="0" borderId="0" xfId="0" applyFont="1" applyAlignment="1">
      <alignment shrinkToFit="1"/>
    </xf>
    <xf numFmtId="0" fontId="102" fillId="0" borderId="0" xfId="0" applyFont="1" applyBorder="1" applyAlignment="1">
      <alignment/>
    </xf>
    <xf numFmtId="38" fontId="97" fillId="0" borderId="0" xfId="58" applyFont="1" applyBorder="1" applyAlignment="1">
      <alignment/>
    </xf>
    <xf numFmtId="38" fontId="86" fillId="0" borderId="12" xfId="58" applyFont="1" applyBorder="1" applyAlignment="1">
      <alignment horizontal="right"/>
    </xf>
    <xf numFmtId="0" fontId="86" fillId="0" borderId="12" xfId="0" applyFont="1" applyBorder="1" applyAlignment="1">
      <alignment horizontal="right"/>
    </xf>
    <xf numFmtId="0" fontId="97" fillId="0" borderId="12" xfId="0" applyFont="1" applyBorder="1" applyAlignment="1">
      <alignment/>
    </xf>
    <xf numFmtId="0" fontId="86" fillId="0" borderId="12" xfId="0" applyFont="1" applyBorder="1" applyAlignment="1">
      <alignment/>
    </xf>
    <xf numFmtId="0" fontId="27" fillId="0" borderId="0" xfId="0" applyFont="1" applyAlignment="1">
      <alignment/>
    </xf>
    <xf numFmtId="38" fontId="13" fillId="0" borderId="0" xfId="58" applyFont="1" applyFill="1" applyBorder="1" applyAlignment="1">
      <alignment horizontal="right"/>
    </xf>
    <xf numFmtId="0" fontId="97" fillId="0" borderId="0" xfId="0" applyFont="1" applyAlignment="1">
      <alignment horizontal="left" vertical="top"/>
    </xf>
    <xf numFmtId="0" fontId="83" fillId="0" borderId="0" xfId="0" applyFont="1" applyAlignment="1">
      <alignment horizontal="left"/>
    </xf>
    <xf numFmtId="0" fontId="86" fillId="0" borderId="0" xfId="0" applyFont="1" applyAlignment="1">
      <alignment vertical="top"/>
    </xf>
    <xf numFmtId="0" fontId="83" fillId="0" borderId="0" xfId="0" applyFont="1" applyAlignment="1">
      <alignment shrinkToFit="1"/>
    </xf>
    <xf numFmtId="38" fontId="83" fillId="0" borderId="0" xfId="58" applyFont="1" applyAlignment="1">
      <alignment horizontal="right"/>
    </xf>
    <xf numFmtId="0" fontId="83" fillId="0" borderId="0" xfId="0" applyFont="1" applyAlignment="1">
      <alignment horizontal="right"/>
    </xf>
    <xf numFmtId="0" fontId="97" fillId="0" borderId="0" xfId="0" applyFont="1" applyAlignment="1">
      <alignment horizontal="center"/>
    </xf>
    <xf numFmtId="0" fontId="103" fillId="0" borderId="0" xfId="0" applyFont="1" applyAlignment="1">
      <alignment/>
    </xf>
    <xf numFmtId="0" fontId="104" fillId="0" borderId="0" xfId="0" applyFont="1" applyAlignment="1">
      <alignment/>
    </xf>
    <xf numFmtId="0" fontId="27" fillId="0" borderId="0" xfId="0" applyFont="1" applyAlignment="1">
      <alignment horizontal="right"/>
    </xf>
    <xf numFmtId="0" fontId="86" fillId="0" borderId="0" xfId="0" applyFont="1" applyAlignment="1">
      <alignment shrinkToFit="1"/>
    </xf>
    <xf numFmtId="0" fontId="86" fillId="0" borderId="0" xfId="0" applyFont="1" applyAlignment="1">
      <alignment horizontal="right" shrinkToFit="1"/>
    </xf>
    <xf numFmtId="0" fontId="97" fillId="0" borderId="0" xfId="0" applyFont="1" applyAlignment="1">
      <alignment shrinkToFit="1"/>
    </xf>
    <xf numFmtId="0" fontId="105" fillId="0" borderId="0" xfId="0" applyFont="1" applyAlignment="1">
      <alignment/>
    </xf>
    <xf numFmtId="0" fontId="97" fillId="0" borderId="0" xfId="0" applyFont="1" applyAlignment="1">
      <alignment/>
    </xf>
    <xf numFmtId="0" fontId="28" fillId="0" borderId="0" xfId="0" applyFont="1" applyAlignment="1">
      <alignment horizontal="left" indent="1"/>
    </xf>
    <xf numFmtId="0" fontId="97" fillId="0" borderId="0" xfId="0" applyFont="1" applyAlignment="1">
      <alignment horizontal="left" indent="1"/>
    </xf>
    <xf numFmtId="0" fontId="106" fillId="0" borderId="0" xfId="0" applyFont="1" applyAlignment="1">
      <alignment/>
    </xf>
    <xf numFmtId="0" fontId="107" fillId="0" borderId="0" xfId="0" applyFont="1" applyAlignment="1">
      <alignment/>
    </xf>
    <xf numFmtId="0" fontId="108" fillId="0" borderId="0" xfId="0" applyFont="1" applyAlignment="1">
      <alignment/>
    </xf>
    <xf numFmtId="0" fontId="83" fillId="0" borderId="0" xfId="0" applyFont="1" applyAlignment="1">
      <alignment horizontal="center" vertical="center"/>
    </xf>
    <xf numFmtId="0" fontId="88" fillId="0" borderId="0" xfId="0" applyFont="1" applyAlignment="1">
      <alignment horizontal="right" vertical="top"/>
    </xf>
    <xf numFmtId="0" fontId="0" fillId="0" borderId="0" xfId="0" applyAlignment="1">
      <alignment horizontal="right"/>
    </xf>
    <xf numFmtId="0" fontId="15" fillId="0" borderId="0" xfId="0" applyFont="1" applyAlignment="1">
      <alignment/>
    </xf>
    <xf numFmtId="0" fontId="13" fillId="0" borderId="12" xfId="0" applyFont="1" applyBorder="1" applyAlignment="1">
      <alignment/>
    </xf>
    <xf numFmtId="0" fontId="13" fillId="0" borderId="12" xfId="0" applyFont="1" applyBorder="1" applyAlignment="1">
      <alignment horizontal="right"/>
    </xf>
    <xf numFmtId="0" fontId="13" fillId="0" borderId="0" xfId="0" applyFont="1" applyAlignment="1">
      <alignment horizontal="center" vertical="center"/>
    </xf>
    <xf numFmtId="0" fontId="13" fillId="0" borderId="14" xfId="0" applyFont="1" applyBorder="1" applyAlignment="1">
      <alignment horizontal="left" vertical="center" shrinkToFit="1"/>
    </xf>
    <xf numFmtId="0" fontId="13" fillId="0" borderId="15" xfId="0" applyFont="1" applyBorder="1" applyAlignment="1">
      <alignment horizontal="left" vertical="center" shrinkToFit="1"/>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94" fillId="0" borderId="0" xfId="0" applyFont="1" applyAlignment="1">
      <alignment horizontal="center"/>
    </xf>
    <xf numFmtId="0" fontId="88" fillId="0" borderId="0" xfId="0" applyFont="1" applyAlignment="1">
      <alignment horizontal="left"/>
    </xf>
    <xf numFmtId="0" fontId="83" fillId="0" borderId="0" xfId="0" applyFont="1" applyAlignment="1">
      <alignment horizontal="left"/>
    </xf>
    <xf numFmtId="38" fontId="13" fillId="0" borderId="13" xfId="58" applyFont="1" applyBorder="1" applyAlignment="1">
      <alignment horizontal="right" vertical="center"/>
    </xf>
    <xf numFmtId="0" fontId="88" fillId="0" borderId="0" xfId="0" applyFont="1" applyAlignment="1">
      <alignment horizontal="left" vertical="center" wrapText="1"/>
    </xf>
    <xf numFmtId="0" fontId="97" fillId="0" borderId="0" xfId="0" applyFont="1" applyAlignment="1">
      <alignment horizontal="left" wrapText="1"/>
    </xf>
    <xf numFmtId="0" fontId="97" fillId="0" borderId="0" xfId="0" applyFont="1" applyAlignment="1">
      <alignment horizontal="left" indent="1"/>
    </xf>
    <xf numFmtId="0" fontId="13" fillId="0" borderId="13" xfId="0" applyFont="1" applyBorder="1" applyAlignment="1">
      <alignment horizontal="center" vertical="center"/>
    </xf>
    <xf numFmtId="0" fontId="13" fillId="0" borderId="13" xfId="0" applyFont="1" applyBorder="1" applyAlignment="1">
      <alignment horizontal="left" vertical="center"/>
    </xf>
    <xf numFmtId="38" fontId="13" fillId="0" borderId="13" xfId="58" applyFont="1" applyFill="1" applyBorder="1" applyAlignment="1">
      <alignment horizontal="right" vertical="center"/>
    </xf>
    <xf numFmtId="38" fontId="13" fillId="0" borderId="14" xfId="58" applyFont="1" applyFill="1" applyBorder="1" applyAlignment="1">
      <alignment horizontal="right" vertical="center" wrapText="1"/>
    </xf>
    <xf numFmtId="38" fontId="13" fillId="0" borderId="15" xfId="58" applyFont="1" applyFill="1" applyBorder="1" applyAlignment="1">
      <alignment horizontal="right" vertical="center"/>
    </xf>
    <xf numFmtId="38" fontId="86" fillId="0" borderId="0" xfId="58" applyFont="1" applyFill="1" applyBorder="1" applyAlignment="1">
      <alignment horizontal="right"/>
    </xf>
    <xf numFmtId="38" fontId="86" fillId="0" borderId="0" xfId="58" applyFont="1" applyAlignment="1">
      <alignment/>
    </xf>
    <xf numFmtId="0" fontId="86" fillId="0" borderId="14" xfId="0" applyFont="1" applyBorder="1" applyAlignment="1">
      <alignment horizontal="left" vertical="center"/>
    </xf>
    <xf numFmtId="0" fontId="86" fillId="0" borderId="15" xfId="0" applyFont="1" applyBorder="1" applyAlignment="1">
      <alignment horizontal="left" vertical="center"/>
    </xf>
    <xf numFmtId="38" fontId="18" fillId="0" borderId="0" xfId="58" applyFont="1" applyFill="1" applyAlignment="1">
      <alignment horizontal="right"/>
    </xf>
    <xf numFmtId="38" fontId="18" fillId="0" borderId="16" xfId="58" applyFont="1" applyFill="1" applyBorder="1" applyAlignment="1">
      <alignment horizontal="right"/>
    </xf>
    <xf numFmtId="38" fontId="86" fillId="0" borderId="13" xfId="0" applyNumberFormat="1" applyFont="1" applyBorder="1" applyAlignment="1">
      <alignment horizontal="right" vertical="center"/>
    </xf>
    <xf numFmtId="0" fontId="86" fillId="0" borderId="13" xfId="0" applyFont="1" applyBorder="1" applyAlignment="1">
      <alignment horizontal="right" vertical="center"/>
    </xf>
    <xf numFmtId="0" fontId="86" fillId="0" borderId="14" xfId="0" applyFont="1" applyBorder="1" applyAlignment="1">
      <alignment horizontal="center" vertical="center"/>
    </xf>
    <xf numFmtId="0" fontId="86" fillId="0" borderId="15" xfId="0" applyFont="1" applyBorder="1" applyAlignment="1">
      <alignment horizontal="center"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86" fillId="0" borderId="13" xfId="0" applyFont="1" applyBorder="1" applyAlignment="1">
      <alignment horizontal="center" vertical="center"/>
    </xf>
    <xf numFmtId="0" fontId="86" fillId="0" borderId="2" xfId="0" applyFont="1" applyBorder="1" applyAlignment="1">
      <alignment horizontal="center" vertical="center"/>
    </xf>
    <xf numFmtId="38" fontId="86" fillId="0" borderId="14" xfId="58" applyFont="1" applyBorder="1" applyAlignment="1">
      <alignment horizontal="right" vertical="center"/>
    </xf>
    <xf numFmtId="38" fontId="86" fillId="0" borderId="2" xfId="58" applyFont="1" applyBorder="1" applyAlignment="1">
      <alignment horizontal="right" vertical="center"/>
    </xf>
    <xf numFmtId="38" fontId="86" fillId="0" borderId="15" xfId="58" applyFont="1" applyBorder="1" applyAlignment="1">
      <alignment horizontal="right" vertical="center"/>
    </xf>
    <xf numFmtId="38" fontId="86" fillId="0" borderId="14" xfId="0" applyNumberFormat="1" applyFont="1" applyBorder="1" applyAlignment="1">
      <alignment horizontal="right" vertical="center"/>
    </xf>
    <xf numFmtId="38" fontId="86" fillId="0" borderId="2" xfId="0" applyNumberFormat="1" applyFont="1" applyBorder="1" applyAlignment="1">
      <alignment horizontal="right" vertical="center"/>
    </xf>
    <xf numFmtId="38" fontId="86" fillId="0" borderId="15" xfId="0" applyNumberFormat="1" applyFont="1" applyBorder="1" applyAlignment="1">
      <alignment horizontal="right" vertical="center"/>
    </xf>
    <xf numFmtId="0" fontId="102" fillId="0" borderId="17" xfId="0" applyFont="1" applyBorder="1" applyAlignment="1">
      <alignment horizontal="left" vertical="center"/>
    </xf>
    <xf numFmtId="0" fontId="102" fillId="0" borderId="18" xfId="0" applyFont="1" applyBorder="1" applyAlignment="1">
      <alignment horizontal="left" vertical="center"/>
    </xf>
    <xf numFmtId="0" fontId="86" fillId="0" borderId="17" xfId="0" applyFont="1" applyBorder="1" applyAlignment="1">
      <alignment horizontal="center" vertical="center"/>
    </xf>
    <xf numFmtId="0" fontId="86" fillId="0" borderId="18" xfId="0" applyFont="1" applyBorder="1" applyAlignment="1">
      <alignment horizontal="center" vertical="center"/>
    </xf>
    <xf numFmtId="0" fontId="102" fillId="0" borderId="19" xfId="0" applyFont="1" applyBorder="1" applyAlignment="1">
      <alignment horizontal="left" vertical="center"/>
    </xf>
    <xf numFmtId="0" fontId="86" fillId="0" borderId="19" xfId="0" applyFont="1" applyBorder="1" applyAlignment="1">
      <alignment horizontal="center" vertical="center"/>
    </xf>
    <xf numFmtId="0" fontId="13" fillId="0" borderId="14" xfId="0" applyFont="1" applyBorder="1" applyAlignment="1">
      <alignment horizontal="left" vertical="center" shrinkToFit="1"/>
    </xf>
    <xf numFmtId="0" fontId="13" fillId="0" borderId="15" xfId="0" applyFont="1" applyBorder="1" applyAlignment="1">
      <alignment horizontal="left" vertical="center" shrinkToFit="1"/>
    </xf>
    <xf numFmtId="38" fontId="13" fillId="33" borderId="13" xfId="58" applyFont="1" applyFill="1" applyBorder="1" applyAlignment="1">
      <alignment horizontal="righ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 xfId="0" applyFont="1" applyBorder="1" applyAlignment="1">
      <alignment horizontal="center" vertical="center"/>
    </xf>
    <xf numFmtId="0" fontId="13" fillId="0" borderId="14"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5" xfId="0" applyFont="1" applyBorder="1" applyAlignment="1">
      <alignment horizontal="center" vertical="center" shrinkToFit="1"/>
    </xf>
    <xf numFmtId="38" fontId="13" fillId="0" borderId="0" xfId="58" applyFont="1" applyFill="1" applyAlignment="1">
      <alignment horizontal="right"/>
    </xf>
    <xf numFmtId="38" fontId="13" fillId="0" borderId="16" xfId="58" applyFont="1" applyFill="1" applyBorder="1" applyAlignment="1">
      <alignment horizontal="right"/>
    </xf>
    <xf numFmtId="38" fontId="13" fillId="0" borderId="12" xfId="58" applyFont="1" applyFill="1" applyBorder="1" applyAlignment="1">
      <alignment horizontal="right"/>
    </xf>
    <xf numFmtId="0" fontId="13" fillId="0" borderId="0" xfId="0" applyFont="1" applyBorder="1" applyAlignment="1">
      <alignment horizontal="left" vertical="center"/>
    </xf>
    <xf numFmtId="38" fontId="13" fillId="0" borderId="0" xfId="58" applyFont="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Alignment="1">
      <alignment horizontal="left"/>
    </xf>
    <xf numFmtId="0" fontId="16" fillId="0" borderId="0" xfId="0" applyFont="1" applyAlignment="1">
      <alignment horizontal="left" vertical="center" wrapText="1"/>
    </xf>
    <xf numFmtId="0" fontId="13" fillId="0" borderId="0" xfId="0" applyFont="1" applyAlignment="1">
      <alignment horizontal="left" wrapText="1"/>
    </xf>
    <xf numFmtId="0" fontId="14" fillId="0" borderId="0" xfId="0" applyFont="1" applyAlignment="1">
      <alignment horizontal="center"/>
    </xf>
    <xf numFmtId="0" fontId="13" fillId="0" borderId="0" xfId="0" applyFont="1" applyAlignment="1">
      <alignment horizontal="center"/>
    </xf>
    <xf numFmtId="0" fontId="13" fillId="0" borderId="16" xfId="0" applyFont="1" applyFill="1" applyBorder="1" applyAlignment="1">
      <alignment shrinkToFit="1"/>
    </xf>
    <xf numFmtId="0" fontId="23" fillId="0" borderId="0" xfId="0" applyFont="1" applyAlignment="1">
      <alignment horizontal="center"/>
    </xf>
    <xf numFmtId="0" fontId="16" fillId="0" borderId="0" xfId="0" applyFont="1" applyAlignment="1">
      <alignment horizontal="left"/>
    </xf>
    <xf numFmtId="0" fontId="16" fillId="0" borderId="13" xfId="0" applyFont="1" applyBorder="1" applyAlignment="1">
      <alignment horizontal="center" vertical="center"/>
    </xf>
    <xf numFmtId="0" fontId="16" fillId="0" borderId="13" xfId="0" applyFont="1" applyBorder="1" applyAlignment="1">
      <alignment horizontal="left" vertical="center"/>
    </xf>
    <xf numFmtId="38" fontId="16" fillId="0" borderId="14" xfId="58" applyFont="1" applyBorder="1" applyAlignment="1">
      <alignment horizontal="right" vertical="center"/>
    </xf>
    <xf numFmtId="38" fontId="16" fillId="0" borderId="15" xfId="58" applyFont="1" applyBorder="1" applyAlignment="1">
      <alignment horizontal="right" vertical="center"/>
    </xf>
    <xf numFmtId="38" fontId="16" fillId="0" borderId="13" xfId="58" applyFont="1" applyBorder="1" applyAlignment="1">
      <alignment horizontal="right"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center"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Alignment="1">
      <alignment horizont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86" fillId="0" borderId="0" xfId="0" applyFont="1" applyAlignment="1">
      <alignment horizontal="center"/>
    </xf>
    <xf numFmtId="0" fontId="86" fillId="0" borderId="17" xfId="0" applyFont="1" applyBorder="1" applyAlignment="1">
      <alignment horizontal="left" vertical="center"/>
    </xf>
    <xf numFmtId="0" fontId="86" fillId="0" borderId="18" xfId="0" applyFont="1" applyBorder="1" applyAlignment="1">
      <alignment horizontal="left" vertical="center"/>
    </xf>
    <xf numFmtId="0" fontId="86" fillId="0" borderId="0" xfId="0" applyFont="1" applyAlignment="1">
      <alignment horizontal="left"/>
    </xf>
    <xf numFmtId="38" fontId="86" fillId="0" borderId="13" xfId="58" applyFont="1" applyBorder="1" applyAlignment="1">
      <alignment horizontal="right" vertical="center"/>
    </xf>
    <xf numFmtId="0" fontId="86" fillId="0" borderId="13" xfId="0" applyFont="1" applyBorder="1" applyAlignment="1">
      <alignment horizontal="left" vertical="center"/>
    </xf>
    <xf numFmtId="38" fontId="86" fillId="0" borderId="13" xfId="58" applyFont="1" applyFill="1" applyBorder="1" applyAlignment="1">
      <alignment horizontal="right" vertical="center"/>
    </xf>
    <xf numFmtId="0" fontId="86" fillId="0" borderId="13" xfId="0" applyFont="1" applyBorder="1" applyAlignment="1">
      <alignment vertical="center"/>
    </xf>
    <xf numFmtId="38" fontId="86" fillId="0" borderId="12" xfId="58" applyFont="1" applyFill="1" applyBorder="1" applyAlignment="1">
      <alignment horizontal="right"/>
    </xf>
    <xf numFmtId="38" fontId="86" fillId="0" borderId="0" xfId="58" applyFont="1" applyFill="1" applyAlignment="1">
      <alignment horizontal="right"/>
    </xf>
    <xf numFmtId="38" fontId="86" fillId="0" borderId="16" xfId="58" applyFont="1" applyFill="1" applyBorder="1" applyAlignment="1">
      <alignment horizontal="right"/>
    </xf>
    <xf numFmtId="0" fontId="86" fillId="0" borderId="16" xfId="0" applyFont="1" applyFill="1" applyBorder="1" applyAlignment="1">
      <alignment shrinkToFit="1"/>
    </xf>
    <xf numFmtId="0" fontId="87" fillId="0" borderId="0" xfId="0" applyFont="1" applyAlignment="1">
      <alignment horizontal="left" vertical="center" wrapText="1"/>
    </xf>
    <xf numFmtId="0" fontId="90" fillId="0" borderId="0" xfId="0" applyFont="1" applyAlignment="1">
      <alignment horizontal="center"/>
    </xf>
    <xf numFmtId="0" fontId="18" fillId="0" borderId="0" xfId="0" applyFont="1" applyAlignment="1">
      <alignment horizontal="left"/>
    </xf>
    <xf numFmtId="0" fontId="26" fillId="0" borderId="0" xfId="0" applyFont="1" applyAlignment="1">
      <alignment horizontal="center"/>
    </xf>
    <xf numFmtId="0" fontId="16" fillId="0" borderId="0" xfId="0" applyFont="1" applyAlignment="1">
      <alignment horizontal="left" wrapText="1"/>
    </xf>
    <xf numFmtId="0" fontId="14" fillId="0" borderId="0" xfId="0" applyFont="1" applyFill="1" applyAlignment="1">
      <alignment horizontal="center"/>
    </xf>
    <xf numFmtId="0" fontId="13" fillId="0" borderId="0" xfId="0" applyFont="1" applyFill="1" applyAlignment="1">
      <alignment horizontal="left"/>
    </xf>
    <xf numFmtId="0" fontId="16" fillId="0" borderId="0" xfId="0" applyFont="1" applyFill="1" applyAlignment="1">
      <alignment horizontal="left" vertical="center" wrapText="1"/>
    </xf>
    <xf numFmtId="0" fontId="13" fillId="0" borderId="13" xfId="0" applyFont="1" applyFill="1" applyBorder="1" applyAlignment="1">
      <alignment horizontal="center" vertical="center"/>
    </xf>
    <xf numFmtId="0" fontId="13" fillId="0" borderId="13" xfId="0" applyFont="1" applyFill="1" applyBorder="1" applyAlignment="1">
      <alignment horizontal="left" vertical="center"/>
    </xf>
    <xf numFmtId="0" fontId="13" fillId="0" borderId="0" xfId="0" applyFont="1" applyFill="1" applyAlignment="1">
      <alignment horizontal="center"/>
    </xf>
    <xf numFmtId="0" fontId="13" fillId="0" borderId="14"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4"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20" fillId="0" borderId="0" xfId="0" applyFont="1" applyAlignment="1">
      <alignment horizontal="left" vertical="center" shrinkToFit="1"/>
    </xf>
    <xf numFmtId="38" fontId="18" fillId="0" borderId="13" xfId="58" applyFont="1" applyBorder="1" applyAlignment="1">
      <alignment horizontal="right" vertical="center"/>
    </xf>
    <xf numFmtId="38" fontId="18" fillId="0" borderId="14" xfId="58" applyFont="1" applyBorder="1" applyAlignment="1">
      <alignment horizontal="right" vertical="center"/>
    </xf>
    <xf numFmtId="38" fontId="18" fillId="0" borderId="15" xfId="58" applyFont="1" applyBorder="1" applyAlignment="1">
      <alignment horizontal="right" vertical="center"/>
    </xf>
    <xf numFmtId="0" fontId="86" fillId="0" borderId="14" xfId="0" applyFont="1" applyBorder="1" applyAlignment="1">
      <alignment horizontal="left" vertical="center" shrinkToFit="1"/>
    </xf>
    <xf numFmtId="0" fontId="86" fillId="0" borderId="15" xfId="0" applyFont="1" applyBorder="1" applyAlignment="1">
      <alignment horizontal="left" vertical="center" shrinkToFit="1"/>
    </xf>
    <xf numFmtId="38" fontId="86" fillId="33" borderId="13" xfId="58" applyFont="1" applyFill="1" applyBorder="1" applyAlignment="1">
      <alignment horizontal="right" vertical="center"/>
    </xf>
    <xf numFmtId="0" fontId="20" fillId="0" borderId="0" xfId="0" applyFont="1" applyAlignment="1">
      <alignment horizontal="left"/>
    </xf>
    <xf numFmtId="0" fontId="21" fillId="0" borderId="0" xfId="0" applyFont="1" applyAlignment="1">
      <alignment horizontal="left" vertical="center" wrapText="1"/>
    </xf>
    <xf numFmtId="38" fontId="13" fillId="0" borderId="14" xfId="58" applyFont="1" applyBorder="1" applyAlignment="1">
      <alignment horizontal="right" vertical="center"/>
    </xf>
    <xf numFmtId="38" fontId="13" fillId="0" borderId="15" xfId="58" applyFont="1" applyBorder="1" applyAlignment="1">
      <alignment horizontal="right" vertical="center"/>
    </xf>
    <xf numFmtId="38" fontId="13" fillId="0" borderId="16" xfId="58" applyFont="1" applyBorder="1" applyAlignment="1">
      <alignment horizontal="right"/>
    </xf>
    <xf numFmtId="38" fontId="13" fillId="0" borderId="12" xfId="58" applyFont="1" applyBorder="1" applyAlignment="1">
      <alignment horizontal="right"/>
    </xf>
    <xf numFmtId="38" fontId="13" fillId="0" borderId="0" xfId="58" applyFont="1" applyAlignment="1">
      <alignment horizontal="right"/>
    </xf>
    <xf numFmtId="0" fontId="13" fillId="0" borderId="16" xfId="0" applyFont="1" applyBorder="1" applyAlignment="1">
      <alignment shrinkToFit="1"/>
    </xf>
    <xf numFmtId="0" fontId="13" fillId="0" borderId="20" xfId="0" applyFont="1" applyBorder="1" applyAlignment="1">
      <alignment horizontal="left"/>
    </xf>
    <xf numFmtId="0" fontId="86" fillId="0" borderId="0" xfId="0" applyFont="1" applyAlignment="1">
      <alignment horizontal="left" wrapText="1"/>
    </xf>
    <xf numFmtId="38" fontId="109" fillId="0" borderId="0" xfId="0" applyNumberFormat="1" applyFont="1" applyAlignment="1">
      <alignment/>
    </xf>
    <xf numFmtId="0" fontId="0" fillId="0" borderId="0" xfId="0" applyFont="1" applyAlignment="1">
      <alignment vertical="center"/>
    </xf>
    <xf numFmtId="0" fontId="13" fillId="0" borderId="0" xfId="0" applyFont="1" applyAlignment="1">
      <alignment horizontal="left" vertical="center" shrinkToFit="1"/>
    </xf>
    <xf numFmtId="38" fontId="92" fillId="0" borderId="20" xfId="58" applyFont="1" applyFill="1" applyBorder="1" applyAlignment="1">
      <alignment vertical="center"/>
    </xf>
    <xf numFmtId="38" fontId="92" fillId="0" borderId="0" xfId="58" applyFont="1" applyFill="1" applyBorder="1" applyAlignment="1">
      <alignment vertical="center"/>
    </xf>
    <xf numFmtId="38" fontId="13" fillId="0" borderId="14" xfId="58" applyFont="1" applyFill="1" applyBorder="1" applyAlignment="1">
      <alignment horizontal="right" vertical="center"/>
    </xf>
    <xf numFmtId="0" fontId="0" fillId="0" borderId="0" xfId="70" applyFont="1" applyAlignment="1">
      <alignment horizontal="righ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4"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24</xdr:row>
      <xdr:rowOff>133350</xdr:rowOff>
    </xdr:from>
    <xdr:to>
      <xdr:col>3</xdr:col>
      <xdr:colOff>47625</xdr:colOff>
      <xdr:row>26</xdr:row>
      <xdr:rowOff>104775</xdr:rowOff>
    </xdr:to>
    <xdr:sp>
      <xdr:nvSpPr>
        <xdr:cNvPr id="1" name="テキスト ボックス 2"/>
        <xdr:cNvSpPr txBox="1">
          <a:spLocks noChangeArrowheads="1"/>
        </xdr:cNvSpPr>
      </xdr:nvSpPr>
      <xdr:spPr>
        <a:xfrm>
          <a:off x="1819275" y="4410075"/>
          <a:ext cx="2476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96</xdr:row>
      <xdr:rowOff>85725</xdr:rowOff>
    </xdr:from>
    <xdr:to>
      <xdr:col>11</xdr:col>
      <xdr:colOff>333375</xdr:colOff>
      <xdr:row>104</xdr:row>
      <xdr:rowOff>114300</xdr:rowOff>
    </xdr:to>
    <xdr:sp>
      <xdr:nvSpPr>
        <xdr:cNvPr id="1" name="右中かっこ 2"/>
        <xdr:cNvSpPr>
          <a:spLocks/>
        </xdr:cNvSpPr>
      </xdr:nvSpPr>
      <xdr:spPr>
        <a:xfrm>
          <a:off x="6486525" y="15497175"/>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108</xdr:row>
      <xdr:rowOff>66675</xdr:rowOff>
    </xdr:from>
    <xdr:to>
      <xdr:col>11</xdr:col>
      <xdr:colOff>161925</xdr:colOff>
      <xdr:row>115</xdr:row>
      <xdr:rowOff>9525</xdr:rowOff>
    </xdr:to>
    <xdr:sp>
      <xdr:nvSpPr>
        <xdr:cNvPr id="2" name="右中かっこ 3"/>
        <xdr:cNvSpPr>
          <a:spLocks/>
        </xdr:cNvSpPr>
      </xdr:nvSpPr>
      <xdr:spPr>
        <a:xfrm>
          <a:off x="6315075" y="17297400"/>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69</xdr:row>
      <xdr:rowOff>0</xdr:rowOff>
    </xdr:from>
    <xdr:to>
      <xdr:col>11</xdr:col>
      <xdr:colOff>228600</xdr:colOff>
      <xdr:row>78</xdr:row>
      <xdr:rowOff>47625</xdr:rowOff>
    </xdr:to>
    <xdr:sp>
      <xdr:nvSpPr>
        <xdr:cNvPr id="1" name="右中かっこ 1"/>
        <xdr:cNvSpPr>
          <a:spLocks/>
        </xdr:cNvSpPr>
      </xdr:nvSpPr>
      <xdr:spPr>
        <a:xfrm>
          <a:off x="6438900" y="11830050"/>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99</xdr:row>
      <xdr:rowOff>85725</xdr:rowOff>
    </xdr:from>
    <xdr:to>
      <xdr:col>11</xdr:col>
      <xdr:colOff>333375</xdr:colOff>
      <xdr:row>107</xdr:row>
      <xdr:rowOff>114300</xdr:rowOff>
    </xdr:to>
    <xdr:sp>
      <xdr:nvSpPr>
        <xdr:cNvPr id="2" name="右中かっこ 2"/>
        <xdr:cNvSpPr>
          <a:spLocks/>
        </xdr:cNvSpPr>
      </xdr:nvSpPr>
      <xdr:spPr>
        <a:xfrm>
          <a:off x="6486525" y="16630650"/>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111</xdr:row>
      <xdr:rowOff>66675</xdr:rowOff>
    </xdr:from>
    <xdr:to>
      <xdr:col>11</xdr:col>
      <xdr:colOff>161925</xdr:colOff>
      <xdr:row>118</xdr:row>
      <xdr:rowOff>9525</xdr:rowOff>
    </xdr:to>
    <xdr:sp>
      <xdr:nvSpPr>
        <xdr:cNvPr id="3" name="右中かっこ 3"/>
        <xdr:cNvSpPr>
          <a:spLocks/>
        </xdr:cNvSpPr>
      </xdr:nvSpPr>
      <xdr:spPr>
        <a:xfrm>
          <a:off x="6315075" y="18440400"/>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69</xdr:row>
      <xdr:rowOff>0</xdr:rowOff>
    </xdr:from>
    <xdr:to>
      <xdr:col>11</xdr:col>
      <xdr:colOff>228600</xdr:colOff>
      <xdr:row>78</xdr:row>
      <xdr:rowOff>47625</xdr:rowOff>
    </xdr:to>
    <xdr:sp>
      <xdr:nvSpPr>
        <xdr:cNvPr id="1" name="右中かっこ 1"/>
        <xdr:cNvSpPr>
          <a:spLocks/>
        </xdr:cNvSpPr>
      </xdr:nvSpPr>
      <xdr:spPr>
        <a:xfrm>
          <a:off x="6362700" y="11506200"/>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99</xdr:row>
      <xdr:rowOff>85725</xdr:rowOff>
    </xdr:from>
    <xdr:to>
      <xdr:col>11</xdr:col>
      <xdr:colOff>323850</xdr:colOff>
      <xdr:row>107</xdr:row>
      <xdr:rowOff>114300</xdr:rowOff>
    </xdr:to>
    <xdr:sp>
      <xdr:nvSpPr>
        <xdr:cNvPr id="2" name="右中かっこ 2"/>
        <xdr:cNvSpPr>
          <a:spLocks/>
        </xdr:cNvSpPr>
      </xdr:nvSpPr>
      <xdr:spPr>
        <a:xfrm>
          <a:off x="6410325" y="16306800"/>
          <a:ext cx="247650"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111</xdr:row>
      <xdr:rowOff>66675</xdr:rowOff>
    </xdr:from>
    <xdr:to>
      <xdr:col>11</xdr:col>
      <xdr:colOff>161925</xdr:colOff>
      <xdr:row>118</xdr:row>
      <xdr:rowOff>9525</xdr:rowOff>
    </xdr:to>
    <xdr:sp>
      <xdr:nvSpPr>
        <xdr:cNvPr id="3" name="右中かっこ 3"/>
        <xdr:cNvSpPr>
          <a:spLocks/>
        </xdr:cNvSpPr>
      </xdr:nvSpPr>
      <xdr:spPr>
        <a:xfrm>
          <a:off x="6238875" y="18107025"/>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65</xdr:row>
      <xdr:rowOff>0</xdr:rowOff>
    </xdr:from>
    <xdr:to>
      <xdr:col>11</xdr:col>
      <xdr:colOff>228600</xdr:colOff>
      <xdr:row>74</xdr:row>
      <xdr:rowOff>47625</xdr:rowOff>
    </xdr:to>
    <xdr:sp>
      <xdr:nvSpPr>
        <xdr:cNvPr id="1" name="右中かっこ 1"/>
        <xdr:cNvSpPr>
          <a:spLocks/>
        </xdr:cNvSpPr>
      </xdr:nvSpPr>
      <xdr:spPr>
        <a:xfrm>
          <a:off x="6353175" y="11772900"/>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93</xdr:row>
      <xdr:rowOff>85725</xdr:rowOff>
    </xdr:from>
    <xdr:to>
      <xdr:col>11</xdr:col>
      <xdr:colOff>333375</xdr:colOff>
      <xdr:row>101</xdr:row>
      <xdr:rowOff>114300</xdr:rowOff>
    </xdr:to>
    <xdr:sp>
      <xdr:nvSpPr>
        <xdr:cNvPr id="2" name="右中かっこ 2"/>
        <xdr:cNvSpPr>
          <a:spLocks/>
        </xdr:cNvSpPr>
      </xdr:nvSpPr>
      <xdr:spPr>
        <a:xfrm>
          <a:off x="6400800" y="16240125"/>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105</xdr:row>
      <xdr:rowOff>66675</xdr:rowOff>
    </xdr:from>
    <xdr:to>
      <xdr:col>11</xdr:col>
      <xdr:colOff>161925</xdr:colOff>
      <xdr:row>112</xdr:row>
      <xdr:rowOff>9525</xdr:rowOff>
    </xdr:to>
    <xdr:sp>
      <xdr:nvSpPr>
        <xdr:cNvPr id="3" name="右中かっこ 3"/>
        <xdr:cNvSpPr>
          <a:spLocks/>
        </xdr:cNvSpPr>
      </xdr:nvSpPr>
      <xdr:spPr>
        <a:xfrm>
          <a:off x="6229350" y="18040350"/>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71</xdr:row>
      <xdr:rowOff>0</xdr:rowOff>
    </xdr:from>
    <xdr:to>
      <xdr:col>11</xdr:col>
      <xdr:colOff>228600</xdr:colOff>
      <xdr:row>80</xdr:row>
      <xdr:rowOff>47625</xdr:rowOff>
    </xdr:to>
    <xdr:sp>
      <xdr:nvSpPr>
        <xdr:cNvPr id="1" name="右中かっこ 1"/>
        <xdr:cNvSpPr>
          <a:spLocks/>
        </xdr:cNvSpPr>
      </xdr:nvSpPr>
      <xdr:spPr>
        <a:xfrm>
          <a:off x="6267450" y="12249150"/>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103</xdr:row>
      <xdr:rowOff>85725</xdr:rowOff>
    </xdr:from>
    <xdr:to>
      <xdr:col>11</xdr:col>
      <xdr:colOff>333375</xdr:colOff>
      <xdr:row>111</xdr:row>
      <xdr:rowOff>114300</xdr:rowOff>
    </xdr:to>
    <xdr:sp>
      <xdr:nvSpPr>
        <xdr:cNvPr id="2" name="右中かっこ 2"/>
        <xdr:cNvSpPr>
          <a:spLocks/>
        </xdr:cNvSpPr>
      </xdr:nvSpPr>
      <xdr:spPr>
        <a:xfrm>
          <a:off x="6315075" y="17373600"/>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115</xdr:row>
      <xdr:rowOff>66675</xdr:rowOff>
    </xdr:from>
    <xdr:to>
      <xdr:col>11</xdr:col>
      <xdr:colOff>295275</xdr:colOff>
      <xdr:row>122</xdr:row>
      <xdr:rowOff>9525</xdr:rowOff>
    </xdr:to>
    <xdr:sp>
      <xdr:nvSpPr>
        <xdr:cNvPr id="3" name="右中かっこ 3"/>
        <xdr:cNvSpPr>
          <a:spLocks/>
        </xdr:cNvSpPr>
      </xdr:nvSpPr>
      <xdr:spPr>
        <a:xfrm>
          <a:off x="6276975" y="19183350"/>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65</xdr:row>
      <xdr:rowOff>0</xdr:rowOff>
    </xdr:from>
    <xdr:to>
      <xdr:col>11</xdr:col>
      <xdr:colOff>228600</xdr:colOff>
      <xdr:row>73</xdr:row>
      <xdr:rowOff>47625</xdr:rowOff>
    </xdr:to>
    <xdr:sp>
      <xdr:nvSpPr>
        <xdr:cNvPr id="1" name="右中かっこ 1"/>
        <xdr:cNvSpPr>
          <a:spLocks/>
        </xdr:cNvSpPr>
      </xdr:nvSpPr>
      <xdr:spPr>
        <a:xfrm>
          <a:off x="6438900" y="11391900"/>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93</xdr:row>
      <xdr:rowOff>85725</xdr:rowOff>
    </xdr:from>
    <xdr:to>
      <xdr:col>11</xdr:col>
      <xdr:colOff>333375</xdr:colOff>
      <xdr:row>101</xdr:row>
      <xdr:rowOff>114300</xdr:rowOff>
    </xdr:to>
    <xdr:sp>
      <xdr:nvSpPr>
        <xdr:cNvPr id="2" name="右中かっこ 2"/>
        <xdr:cNvSpPr>
          <a:spLocks/>
        </xdr:cNvSpPr>
      </xdr:nvSpPr>
      <xdr:spPr>
        <a:xfrm>
          <a:off x="6486525" y="16021050"/>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104</xdr:row>
      <xdr:rowOff>57150</xdr:rowOff>
    </xdr:from>
    <xdr:to>
      <xdr:col>11</xdr:col>
      <xdr:colOff>257175</xdr:colOff>
      <xdr:row>112</xdr:row>
      <xdr:rowOff>0</xdr:rowOff>
    </xdr:to>
    <xdr:sp>
      <xdr:nvSpPr>
        <xdr:cNvPr id="3" name="右中かっこ 3"/>
        <xdr:cNvSpPr>
          <a:spLocks/>
        </xdr:cNvSpPr>
      </xdr:nvSpPr>
      <xdr:spPr>
        <a:xfrm>
          <a:off x="6410325" y="17716500"/>
          <a:ext cx="257175" cy="1181100"/>
        </a:xfrm>
        <a:prstGeom prst="rightBrace">
          <a:avLst>
            <a:gd name="adj1" fmla="val -48189"/>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65</xdr:row>
      <xdr:rowOff>0</xdr:rowOff>
    </xdr:from>
    <xdr:to>
      <xdr:col>11</xdr:col>
      <xdr:colOff>228600</xdr:colOff>
      <xdr:row>74</xdr:row>
      <xdr:rowOff>47625</xdr:rowOff>
    </xdr:to>
    <xdr:sp>
      <xdr:nvSpPr>
        <xdr:cNvPr id="1" name="右中かっこ 1"/>
        <xdr:cNvSpPr>
          <a:spLocks/>
        </xdr:cNvSpPr>
      </xdr:nvSpPr>
      <xdr:spPr>
        <a:xfrm>
          <a:off x="6438900" y="10706100"/>
          <a:ext cx="200025" cy="1228725"/>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97</xdr:row>
      <xdr:rowOff>85725</xdr:rowOff>
    </xdr:from>
    <xdr:to>
      <xdr:col>11</xdr:col>
      <xdr:colOff>333375</xdr:colOff>
      <xdr:row>105</xdr:row>
      <xdr:rowOff>114300</xdr:rowOff>
    </xdr:to>
    <xdr:sp>
      <xdr:nvSpPr>
        <xdr:cNvPr id="2" name="右中かっこ 2"/>
        <xdr:cNvSpPr>
          <a:spLocks/>
        </xdr:cNvSpPr>
      </xdr:nvSpPr>
      <xdr:spPr>
        <a:xfrm>
          <a:off x="6486525" y="15020925"/>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109</xdr:row>
      <xdr:rowOff>66675</xdr:rowOff>
    </xdr:from>
    <xdr:to>
      <xdr:col>11</xdr:col>
      <xdr:colOff>161925</xdr:colOff>
      <xdr:row>116</xdr:row>
      <xdr:rowOff>9525</xdr:rowOff>
    </xdr:to>
    <xdr:sp>
      <xdr:nvSpPr>
        <xdr:cNvPr id="3" name="右中かっこ 3"/>
        <xdr:cNvSpPr>
          <a:spLocks/>
        </xdr:cNvSpPr>
      </xdr:nvSpPr>
      <xdr:spPr>
        <a:xfrm>
          <a:off x="6315075" y="16821150"/>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65</xdr:row>
      <xdr:rowOff>0</xdr:rowOff>
    </xdr:from>
    <xdr:to>
      <xdr:col>11</xdr:col>
      <xdr:colOff>228600</xdr:colOff>
      <xdr:row>73</xdr:row>
      <xdr:rowOff>47625</xdr:rowOff>
    </xdr:to>
    <xdr:sp>
      <xdr:nvSpPr>
        <xdr:cNvPr id="1" name="右中かっこ 1"/>
        <xdr:cNvSpPr>
          <a:spLocks/>
        </xdr:cNvSpPr>
      </xdr:nvSpPr>
      <xdr:spPr>
        <a:xfrm>
          <a:off x="6677025" y="11391900"/>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93</xdr:row>
      <xdr:rowOff>85725</xdr:rowOff>
    </xdr:from>
    <xdr:to>
      <xdr:col>11</xdr:col>
      <xdr:colOff>333375</xdr:colOff>
      <xdr:row>101</xdr:row>
      <xdr:rowOff>114300</xdr:rowOff>
    </xdr:to>
    <xdr:sp>
      <xdr:nvSpPr>
        <xdr:cNvPr id="2" name="右中かっこ 2"/>
        <xdr:cNvSpPr>
          <a:spLocks/>
        </xdr:cNvSpPr>
      </xdr:nvSpPr>
      <xdr:spPr>
        <a:xfrm>
          <a:off x="6724650" y="16059150"/>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104</xdr:row>
      <xdr:rowOff>57150</xdr:rowOff>
    </xdr:from>
    <xdr:to>
      <xdr:col>11</xdr:col>
      <xdr:colOff>257175</xdr:colOff>
      <xdr:row>112</xdr:row>
      <xdr:rowOff>0</xdr:rowOff>
    </xdr:to>
    <xdr:sp>
      <xdr:nvSpPr>
        <xdr:cNvPr id="3" name="右中かっこ 3"/>
        <xdr:cNvSpPr>
          <a:spLocks/>
        </xdr:cNvSpPr>
      </xdr:nvSpPr>
      <xdr:spPr>
        <a:xfrm>
          <a:off x="6648450" y="17754600"/>
          <a:ext cx="257175" cy="1181100"/>
        </a:xfrm>
        <a:prstGeom prst="rightBrace">
          <a:avLst>
            <a:gd name="adj1" fmla="val -48189"/>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52</xdr:row>
      <xdr:rowOff>0</xdr:rowOff>
    </xdr:from>
    <xdr:to>
      <xdr:col>11</xdr:col>
      <xdr:colOff>228600</xdr:colOff>
      <xdr:row>61</xdr:row>
      <xdr:rowOff>47625</xdr:rowOff>
    </xdr:to>
    <xdr:sp>
      <xdr:nvSpPr>
        <xdr:cNvPr id="1" name="右中かっこ 1"/>
        <xdr:cNvSpPr>
          <a:spLocks/>
        </xdr:cNvSpPr>
      </xdr:nvSpPr>
      <xdr:spPr>
        <a:xfrm>
          <a:off x="6438900" y="9096375"/>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87</xdr:row>
      <xdr:rowOff>85725</xdr:rowOff>
    </xdr:from>
    <xdr:to>
      <xdr:col>11</xdr:col>
      <xdr:colOff>333375</xdr:colOff>
      <xdr:row>94</xdr:row>
      <xdr:rowOff>114300</xdr:rowOff>
    </xdr:to>
    <xdr:sp>
      <xdr:nvSpPr>
        <xdr:cNvPr id="2" name="右中かっこ 2"/>
        <xdr:cNvSpPr>
          <a:spLocks/>
        </xdr:cNvSpPr>
      </xdr:nvSpPr>
      <xdr:spPr>
        <a:xfrm>
          <a:off x="6486525" y="14716125"/>
          <a:ext cx="257175" cy="1085850"/>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99</xdr:row>
      <xdr:rowOff>66675</xdr:rowOff>
    </xdr:from>
    <xdr:to>
      <xdr:col>11</xdr:col>
      <xdr:colOff>161925</xdr:colOff>
      <xdr:row>105</xdr:row>
      <xdr:rowOff>9525</xdr:rowOff>
    </xdr:to>
    <xdr:sp>
      <xdr:nvSpPr>
        <xdr:cNvPr id="3" name="右中かっこ 3"/>
        <xdr:cNvSpPr>
          <a:spLocks/>
        </xdr:cNvSpPr>
      </xdr:nvSpPr>
      <xdr:spPr>
        <a:xfrm>
          <a:off x="6315075" y="16516350"/>
          <a:ext cx="257175" cy="923925"/>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82</xdr:row>
      <xdr:rowOff>85725</xdr:rowOff>
    </xdr:from>
    <xdr:to>
      <xdr:col>11</xdr:col>
      <xdr:colOff>333375</xdr:colOff>
      <xdr:row>90</xdr:row>
      <xdr:rowOff>114300</xdr:rowOff>
    </xdr:to>
    <xdr:sp>
      <xdr:nvSpPr>
        <xdr:cNvPr id="1" name="右中かっこ 2"/>
        <xdr:cNvSpPr>
          <a:spLocks/>
        </xdr:cNvSpPr>
      </xdr:nvSpPr>
      <xdr:spPr>
        <a:xfrm>
          <a:off x="6486525" y="13744575"/>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94</xdr:row>
      <xdr:rowOff>66675</xdr:rowOff>
    </xdr:from>
    <xdr:to>
      <xdr:col>11</xdr:col>
      <xdr:colOff>161925</xdr:colOff>
      <xdr:row>101</xdr:row>
      <xdr:rowOff>9525</xdr:rowOff>
    </xdr:to>
    <xdr:sp>
      <xdr:nvSpPr>
        <xdr:cNvPr id="2" name="右中かっこ 3"/>
        <xdr:cNvSpPr>
          <a:spLocks/>
        </xdr:cNvSpPr>
      </xdr:nvSpPr>
      <xdr:spPr>
        <a:xfrm>
          <a:off x="6315075" y="15544800"/>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66</xdr:row>
      <xdr:rowOff>0</xdr:rowOff>
    </xdr:from>
    <xdr:to>
      <xdr:col>11</xdr:col>
      <xdr:colOff>228600</xdr:colOff>
      <xdr:row>75</xdr:row>
      <xdr:rowOff>47625</xdr:rowOff>
    </xdr:to>
    <xdr:sp>
      <xdr:nvSpPr>
        <xdr:cNvPr id="1" name="右中かっこ 1"/>
        <xdr:cNvSpPr>
          <a:spLocks/>
        </xdr:cNvSpPr>
      </xdr:nvSpPr>
      <xdr:spPr>
        <a:xfrm>
          <a:off x="6438900" y="11458575"/>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96</xdr:row>
      <xdr:rowOff>85725</xdr:rowOff>
    </xdr:from>
    <xdr:to>
      <xdr:col>11</xdr:col>
      <xdr:colOff>333375</xdr:colOff>
      <xdr:row>104</xdr:row>
      <xdr:rowOff>114300</xdr:rowOff>
    </xdr:to>
    <xdr:sp>
      <xdr:nvSpPr>
        <xdr:cNvPr id="2" name="右中かっこ 2"/>
        <xdr:cNvSpPr>
          <a:spLocks/>
        </xdr:cNvSpPr>
      </xdr:nvSpPr>
      <xdr:spPr>
        <a:xfrm>
          <a:off x="6486525" y="16259175"/>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109</xdr:row>
      <xdr:rowOff>66675</xdr:rowOff>
    </xdr:from>
    <xdr:to>
      <xdr:col>11</xdr:col>
      <xdr:colOff>161925</xdr:colOff>
      <xdr:row>115</xdr:row>
      <xdr:rowOff>9525</xdr:rowOff>
    </xdr:to>
    <xdr:sp>
      <xdr:nvSpPr>
        <xdr:cNvPr id="3" name="右中かっこ 3"/>
        <xdr:cNvSpPr>
          <a:spLocks/>
        </xdr:cNvSpPr>
      </xdr:nvSpPr>
      <xdr:spPr>
        <a:xfrm>
          <a:off x="6315075" y="18230850"/>
          <a:ext cx="257175" cy="923925"/>
        </a:xfrm>
        <a:prstGeom prst="rightBrace">
          <a:avLst>
            <a:gd name="adj1" fmla="val -47675"/>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96</xdr:row>
      <xdr:rowOff>85725</xdr:rowOff>
    </xdr:from>
    <xdr:to>
      <xdr:col>11</xdr:col>
      <xdr:colOff>333375</xdr:colOff>
      <xdr:row>104</xdr:row>
      <xdr:rowOff>114300</xdr:rowOff>
    </xdr:to>
    <xdr:sp>
      <xdr:nvSpPr>
        <xdr:cNvPr id="1" name="右中かっこ 2"/>
        <xdr:cNvSpPr>
          <a:spLocks/>
        </xdr:cNvSpPr>
      </xdr:nvSpPr>
      <xdr:spPr>
        <a:xfrm>
          <a:off x="6486525" y="16287750"/>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108</xdr:row>
      <xdr:rowOff>66675</xdr:rowOff>
    </xdr:from>
    <xdr:to>
      <xdr:col>11</xdr:col>
      <xdr:colOff>161925</xdr:colOff>
      <xdr:row>115</xdr:row>
      <xdr:rowOff>9525</xdr:rowOff>
    </xdr:to>
    <xdr:sp>
      <xdr:nvSpPr>
        <xdr:cNvPr id="2" name="右中かっこ 3"/>
        <xdr:cNvSpPr>
          <a:spLocks/>
        </xdr:cNvSpPr>
      </xdr:nvSpPr>
      <xdr:spPr>
        <a:xfrm>
          <a:off x="6315075" y="18087975"/>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333375</xdr:colOff>
      <xdr:row>68</xdr:row>
      <xdr:rowOff>66675</xdr:rowOff>
    </xdr:from>
    <xdr:to>
      <xdr:col>9</xdr:col>
      <xdr:colOff>571500</xdr:colOff>
      <xdr:row>76</xdr:row>
      <xdr:rowOff>85725</xdr:rowOff>
    </xdr:to>
    <xdr:sp>
      <xdr:nvSpPr>
        <xdr:cNvPr id="3" name="右中かっこ 2"/>
        <xdr:cNvSpPr>
          <a:spLocks/>
        </xdr:cNvSpPr>
      </xdr:nvSpPr>
      <xdr:spPr>
        <a:xfrm>
          <a:off x="5448300" y="11668125"/>
          <a:ext cx="238125" cy="1333500"/>
        </a:xfrm>
        <a:prstGeom prst="rightBrace">
          <a:avLst>
            <a:gd name="adj1" fmla="val -48513"/>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71</xdr:row>
      <xdr:rowOff>0</xdr:rowOff>
    </xdr:from>
    <xdr:to>
      <xdr:col>11</xdr:col>
      <xdr:colOff>228600</xdr:colOff>
      <xdr:row>80</xdr:row>
      <xdr:rowOff>47625</xdr:rowOff>
    </xdr:to>
    <xdr:sp>
      <xdr:nvSpPr>
        <xdr:cNvPr id="1" name="右中かっこ 1"/>
        <xdr:cNvSpPr>
          <a:spLocks/>
        </xdr:cNvSpPr>
      </xdr:nvSpPr>
      <xdr:spPr>
        <a:xfrm>
          <a:off x="6438900" y="11820525"/>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101</xdr:row>
      <xdr:rowOff>85725</xdr:rowOff>
    </xdr:from>
    <xdr:to>
      <xdr:col>11</xdr:col>
      <xdr:colOff>333375</xdr:colOff>
      <xdr:row>109</xdr:row>
      <xdr:rowOff>114300</xdr:rowOff>
    </xdr:to>
    <xdr:sp>
      <xdr:nvSpPr>
        <xdr:cNvPr id="2" name="右中かっこ 2"/>
        <xdr:cNvSpPr>
          <a:spLocks/>
        </xdr:cNvSpPr>
      </xdr:nvSpPr>
      <xdr:spPr>
        <a:xfrm>
          <a:off x="6486525" y="16611600"/>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113</xdr:row>
      <xdr:rowOff>66675</xdr:rowOff>
    </xdr:from>
    <xdr:to>
      <xdr:col>11</xdr:col>
      <xdr:colOff>161925</xdr:colOff>
      <xdr:row>120</xdr:row>
      <xdr:rowOff>9525</xdr:rowOff>
    </xdr:to>
    <xdr:sp>
      <xdr:nvSpPr>
        <xdr:cNvPr id="3" name="右中かっこ 3"/>
        <xdr:cNvSpPr>
          <a:spLocks/>
        </xdr:cNvSpPr>
      </xdr:nvSpPr>
      <xdr:spPr>
        <a:xfrm>
          <a:off x="6315075" y="18411825"/>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70</xdr:row>
      <xdr:rowOff>0</xdr:rowOff>
    </xdr:from>
    <xdr:to>
      <xdr:col>11</xdr:col>
      <xdr:colOff>228600</xdr:colOff>
      <xdr:row>79</xdr:row>
      <xdr:rowOff>47625</xdr:rowOff>
    </xdr:to>
    <xdr:sp>
      <xdr:nvSpPr>
        <xdr:cNvPr id="1" name="右中かっこ 1"/>
        <xdr:cNvSpPr>
          <a:spLocks/>
        </xdr:cNvSpPr>
      </xdr:nvSpPr>
      <xdr:spPr>
        <a:xfrm>
          <a:off x="6438900" y="11991975"/>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102</xdr:row>
      <xdr:rowOff>85725</xdr:rowOff>
    </xdr:from>
    <xdr:to>
      <xdr:col>11</xdr:col>
      <xdr:colOff>333375</xdr:colOff>
      <xdr:row>110</xdr:row>
      <xdr:rowOff>114300</xdr:rowOff>
    </xdr:to>
    <xdr:sp>
      <xdr:nvSpPr>
        <xdr:cNvPr id="2" name="右中かっこ 2"/>
        <xdr:cNvSpPr>
          <a:spLocks/>
        </xdr:cNvSpPr>
      </xdr:nvSpPr>
      <xdr:spPr>
        <a:xfrm>
          <a:off x="6486525" y="17116425"/>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114</xdr:row>
      <xdr:rowOff>66675</xdr:rowOff>
    </xdr:from>
    <xdr:to>
      <xdr:col>11</xdr:col>
      <xdr:colOff>161925</xdr:colOff>
      <xdr:row>121</xdr:row>
      <xdr:rowOff>9525</xdr:rowOff>
    </xdr:to>
    <xdr:sp>
      <xdr:nvSpPr>
        <xdr:cNvPr id="3" name="右中かっこ 3"/>
        <xdr:cNvSpPr>
          <a:spLocks/>
        </xdr:cNvSpPr>
      </xdr:nvSpPr>
      <xdr:spPr>
        <a:xfrm>
          <a:off x="6315075" y="18926175"/>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62</xdr:row>
      <xdr:rowOff>0</xdr:rowOff>
    </xdr:from>
    <xdr:to>
      <xdr:col>11</xdr:col>
      <xdr:colOff>228600</xdr:colOff>
      <xdr:row>71</xdr:row>
      <xdr:rowOff>47625</xdr:rowOff>
    </xdr:to>
    <xdr:sp>
      <xdr:nvSpPr>
        <xdr:cNvPr id="1" name="右中かっこ 1"/>
        <xdr:cNvSpPr>
          <a:spLocks/>
        </xdr:cNvSpPr>
      </xdr:nvSpPr>
      <xdr:spPr>
        <a:xfrm>
          <a:off x="6515100" y="10906125"/>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92</xdr:row>
      <xdr:rowOff>85725</xdr:rowOff>
    </xdr:from>
    <xdr:to>
      <xdr:col>11</xdr:col>
      <xdr:colOff>333375</xdr:colOff>
      <xdr:row>100</xdr:row>
      <xdr:rowOff>114300</xdr:rowOff>
    </xdr:to>
    <xdr:sp>
      <xdr:nvSpPr>
        <xdr:cNvPr id="2" name="右中かっこ 2"/>
        <xdr:cNvSpPr>
          <a:spLocks/>
        </xdr:cNvSpPr>
      </xdr:nvSpPr>
      <xdr:spPr>
        <a:xfrm>
          <a:off x="6562725" y="15744825"/>
          <a:ext cx="257175" cy="1333500"/>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104</xdr:row>
      <xdr:rowOff>66675</xdr:rowOff>
    </xdr:from>
    <xdr:to>
      <xdr:col>11</xdr:col>
      <xdr:colOff>161925</xdr:colOff>
      <xdr:row>111</xdr:row>
      <xdr:rowOff>9525</xdr:rowOff>
    </xdr:to>
    <xdr:sp>
      <xdr:nvSpPr>
        <xdr:cNvPr id="3" name="右中かっこ 3"/>
        <xdr:cNvSpPr>
          <a:spLocks/>
        </xdr:cNvSpPr>
      </xdr:nvSpPr>
      <xdr:spPr>
        <a:xfrm>
          <a:off x="6315075" y="17706975"/>
          <a:ext cx="333375" cy="1076325"/>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102</xdr:row>
      <xdr:rowOff>85725</xdr:rowOff>
    </xdr:from>
    <xdr:to>
      <xdr:col>11</xdr:col>
      <xdr:colOff>333375</xdr:colOff>
      <xdr:row>110</xdr:row>
      <xdr:rowOff>114300</xdr:rowOff>
    </xdr:to>
    <xdr:sp>
      <xdr:nvSpPr>
        <xdr:cNvPr id="1" name="右中かっこ 2"/>
        <xdr:cNvSpPr>
          <a:spLocks/>
        </xdr:cNvSpPr>
      </xdr:nvSpPr>
      <xdr:spPr>
        <a:xfrm>
          <a:off x="6486525" y="16449675"/>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114</xdr:row>
      <xdr:rowOff>66675</xdr:rowOff>
    </xdr:from>
    <xdr:to>
      <xdr:col>11</xdr:col>
      <xdr:colOff>161925</xdr:colOff>
      <xdr:row>121</xdr:row>
      <xdr:rowOff>9525</xdr:rowOff>
    </xdr:to>
    <xdr:sp>
      <xdr:nvSpPr>
        <xdr:cNvPr id="2" name="右中かっこ 3"/>
        <xdr:cNvSpPr>
          <a:spLocks/>
        </xdr:cNvSpPr>
      </xdr:nvSpPr>
      <xdr:spPr>
        <a:xfrm>
          <a:off x="6315075" y="18249900"/>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84</xdr:row>
      <xdr:rowOff>85725</xdr:rowOff>
    </xdr:from>
    <xdr:to>
      <xdr:col>11</xdr:col>
      <xdr:colOff>333375</xdr:colOff>
      <xdr:row>92</xdr:row>
      <xdr:rowOff>114300</xdr:rowOff>
    </xdr:to>
    <xdr:sp>
      <xdr:nvSpPr>
        <xdr:cNvPr id="1" name="右中かっこ 2"/>
        <xdr:cNvSpPr>
          <a:spLocks/>
        </xdr:cNvSpPr>
      </xdr:nvSpPr>
      <xdr:spPr>
        <a:xfrm>
          <a:off x="6486525" y="14782800"/>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96</xdr:row>
      <xdr:rowOff>66675</xdr:rowOff>
    </xdr:from>
    <xdr:to>
      <xdr:col>11</xdr:col>
      <xdr:colOff>161925</xdr:colOff>
      <xdr:row>103</xdr:row>
      <xdr:rowOff>0</xdr:rowOff>
    </xdr:to>
    <xdr:sp>
      <xdr:nvSpPr>
        <xdr:cNvPr id="2" name="右中かっこ 3"/>
        <xdr:cNvSpPr>
          <a:spLocks/>
        </xdr:cNvSpPr>
      </xdr:nvSpPr>
      <xdr:spPr>
        <a:xfrm>
          <a:off x="6315075" y="16583025"/>
          <a:ext cx="257175" cy="1076325"/>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476250</xdr:colOff>
      <xdr:row>57</xdr:row>
      <xdr:rowOff>95250</xdr:rowOff>
    </xdr:from>
    <xdr:to>
      <xdr:col>10</xdr:col>
      <xdr:colOff>123825</xdr:colOff>
      <xdr:row>65</xdr:row>
      <xdr:rowOff>57150</xdr:rowOff>
    </xdr:to>
    <xdr:sp>
      <xdr:nvSpPr>
        <xdr:cNvPr id="3" name="右中かっこ 2"/>
        <xdr:cNvSpPr>
          <a:spLocks/>
        </xdr:cNvSpPr>
      </xdr:nvSpPr>
      <xdr:spPr>
        <a:xfrm>
          <a:off x="5591175" y="10315575"/>
          <a:ext cx="295275" cy="1314450"/>
        </a:xfrm>
        <a:prstGeom prst="rightBrace">
          <a:avLst>
            <a:gd name="adj1" fmla="val -48129"/>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69</xdr:row>
      <xdr:rowOff>0</xdr:rowOff>
    </xdr:from>
    <xdr:to>
      <xdr:col>11</xdr:col>
      <xdr:colOff>228600</xdr:colOff>
      <xdr:row>78</xdr:row>
      <xdr:rowOff>47625</xdr:rowOff>
    </xdr:to>
    <xdr:sp>
      <xdr:nvSpPr>
        <xdr:cNvPr id="1" name="右中かっこ 1"/>
        <xdr:cNvSpPr>
          <a:spLocks/>
        </xdr:cNvSpPr>
      </xdr:nvSpPr>
      <xdr:spPr>
        <a:xfrm>
          <a:off x="6438900" y="11268075"/>
          <a:ext cx="200025" cy="1390650"/>
        </a:xfrm>
        <a:prstGeom prst="rightBrace">
          <a:avLst>
            <a:gd name="adj1" fmla="val -48800"/>
            <a:gd name="adj2" fmla="val 479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100</xdr:row>
      <xdr:rowOff>85725</xdr:rowOff>
    </xdr:from>
    <xdr:to>
      <xdr:col>11</xdr:col>
      <xdr:colOff>333375</xdr:colOff>
      <xdr:row>108</xdr:row>
      <xdr:rowOff>114300</xdr:rowOff>
    </xdr:to>
    <xdr:sp>
      <xdr:nvSpPr>
        <xdr:cNvPr id="2" name="右中かっこ 2"/>
        <xdr:cNvSpPr>
          <a:spLocks/>
        </xdr:cNvSpPr>
      </xdr:nvSpPr>
      <xdr:spPr>
        <a:xfrm>
          <a:off x="6486525" y="16221075"/>
          <a:ext cx="257175" cy="1247775"/>
        </a:xfrm>
        <a:prstGeom prst="rightBrace">
          <a:avLst>
            <a:gd name="adj1" fmla="val -48282"/>
            <a:gd name="adj2" fmla="val -3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112</xdr:row>
      <xdr:rowOff>66675</xdr:rowOff>
    </xdr:from>
    <xdr:to>
      <xdr:col>11</xdr:col>
      <xdr:colOff>161925</xdr:colOff>
      <xdr:row>119</xdr:row>
      <xdr:rowOff>9525</xdr:rowOff>
    </xdr:to>
    <xdr:sp>
      <xdr:nvSpPr>
        <xdr:cNvPr id="3" name="右中かっこ 3"/>
        <xdr:cNvSpPr>
          <a:spLocks/>
        </xdr:cNvSpPr>
      </xdr:nvSpPr>
      <xdr:spPr>
        <a:xfrm>
          <a:off x="6315075" y="18021300"/>
          <a:ext cx="257175" cy="1085850"/>
        </a:xfrm>
        <a:prstGeom prst="rightBrace">
          <a:avLst>
            <a:gd name="adj1" fmla="val -48027"/>
            <a:gd name="adj2" fmla="val -3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V222"/>
  <sheetViews>
    <sheetView tabSelected="1" view="pageBreakPreview" zoomScaleSheetLayoutView="100" zoomScalePageLayoutView="0" workbookViewId="0" topLeftCell="A1">
      <selection activeCell="D31" sqref="D31"/>
    </sheetView>
  </sheetViews>
  <sheetFormatPr defaultColWidth="9.00390625" defaultRowHeight="13.5"/>
  <cols>
    <col min="1" max="1" width="5.75390625" style="30" customWidth="1"/>
    <col min="2" max="2" width="13.50390625" style="30" customWidth="1"/>
    <col min="3" max="3" width="7.25390625" style="30" customWidth="1"/>
    <col min="4" max="4" width="12.875" style="30" customWidth="1"/>
    <col min="5" max="5" width="7.50390625" style="30" customWidth="1"/>
    <col min="6" max="6" width="13.875" style="30" customWidth="1"/>
    <col min="7" max="7" width="9.375" style="30" customWidth="1"/>
    <col min="8" max="8" width="10.75390625" style="30" customWidth="1"/>
    <col min="9" max="9" width="9.25390625" style="30" customWidth="1"/>
    <col min="10" max="10" width="12.875" style="30" customWidth="1"/>
    <col min="11" max="11" width="14.125" style="30" bestFit="1" customWidth="1"/>
    <col min="12" max="12" width="11.375" style="30" bestFit="1" customWidth="1"/>
    <col min="13" max="13" width="9.00390625" style="30" customWidth="1"/>
    <col min="14" max="14" width="11.375" style="30" bestFit="1" customWidth="1"/>
    <col min="15" max="16384" width="9.00390625" style="30" customWidth="1"/>
  </cols>
  <sheetData>
    <row r="1" ht="15.75" customHeight="1">
      <c r="J1" s="30" t="s">
        <v>420</v>
      </c>
    </row>
    <row r="2" spans="1:10" ht="18">
      <c r="A2" s="211" t="s">
        <v>419</v>
      </c>
      <c r="B2" s="211"/>
      <c r="C2" s="211"/>
      <c r="D2" s="211"/>
      <c r="E2" s="211"/>
      <c r="F2" s="211"/>
      <c r="G2" s="211"/>
      <c r="H2" s="211"/>
      <c r="I2" s="211"/>
      <c r="J2" s="211"/>
    </row>
    <row r="3" spans="1:9" ht="12.75" customHeight="1">
      <c r="A3" s="101"/>
      <c r="B3" s="101"/>
      <c r="C3" s="101"/>
      <c r="D3" s="101"/>
      <c r="E3" s="101"/>
      <c r="F3" s="101"/>
      <c r="G3" s="101"/>
      <c r="H3" s="101"/>
      <c r="I3" s="101"/>
    </row>
    <row r="4" ht="13.5"/>
    <row r="5" spans="1:9" ht="15">
      <c r="A5" s="212" t="s">
        <v>418</v>
      </c>
      <c r="B5" s="212"/>
      <c r="C5" s="212"/>
      <c r="D5" s="212"/>
      <c r="E5" s="212"/>
      <c r="F5" s="212"/>
      <c r="G5" s="212"/>
      <c r="H5" s="212"/>
      <c r="I5" s="212"/>
    </row>
    <row r="6" spans="1:9" ht="15">
      <c r="A6" s="148"/>
      <c r="B6" s="148"/>
      <c r="C6" s="148"/>
      <c r="D6" s="148"/>
      <c r="E6" s="148"/>
      <c r="F6" s="148"/>
      <c r="G6" s="148"/>
      <c r="H6" s="148"/>
      <c r="I6" s="148"/>
    </row>
    <row r="7" spans="1:9" ht="13.5">
      <c r="A7" s="68"/>
      <c r="B7" s="70" t="s">
        <v>39</v>
      </c>
      <c r="C7" s="70"/>
      <c r="D7" s="70"/>
      <c r="E7" s="70"/>
      <c r="F7" s="70"/>
      <c r="G7" s="70"/>
      <c r="H7" s="70"/>
      <c r="I7" s="70"/>
    </row>
    <row r="8" ht="13.5"/>
    <row r="9" spans="1:9" ht="15">
      <c r="A9" s="212" t="s">
        <v>417</v>
      </c>
      <c r="B9" s="212"/>
      <c r="C9" s="212"/>
      <c r="D9" s="212"/>
      <c r="E9" s="212"/>
      <c r="F9" s="212"/>
      <c r="G9" s="212"/>
      <c r="H9" s="212"/>
      <c r="I9" s="212"/>
    </row>
    <row r="10" spans="1:9" ht="13.5">
      <c r="A10" s="213"/>
      <c r="B10" s="213"/>
      <c r="C10" s="213"/>
      <c r="D10" s="213"/>
      <c r="E10" s="213"/>
      <c r="F10" s="213"/>
      <c r="G10" s="213"/>
      <c r="H10" s="213"/>
      <c r="I10" s="213"/>
    </row>
    <row r="11" ht="13.5">
      <c r="A11" s="41" t="s">
        <v>416</v>
      </c>
    </row>
    <row r="12" spans="1:2" ht="13.5">
      <c r="A12" s="8" t="s">
        <v>404</v>
      </c>
      <c r="B12" s="9" t="s">
        <v>39</v>
      </c>
    </row>
    <row r="13" ht="13.5">
      <c r="A13" s="41" t="s">
        <v>415</v>
      </c>
    </row>
    <row r="14" spans="1:2" ht="13.5">
      <c r="A14" s="8" t="s">
        <v>404</v>
      </c>
      <c r="B14" s="9" t="s">
        <v>414</v>
      </c>
    </row>
    <row r="15" ht="13.5">
      <c r="A15" s="41" t="s">
        <v>413</v>
      </c>
    </row>
    <row r="16" spans="1:2" ht="13.5">
      <c r="A16" s="8" t="s">
        <v>404</v>
      </c>
      <c r="B16" s="2" t="s">
        <v>63</v>
      </c>
    </row>
    <row r="17" spans="1:2" ht="14.25">
      <c r="A17" s="8" t="s">
        <v>404</v>
      </c>
      <c r="B17" s="144" t="s">
        <v>412</v>
      </c>
    </row>
    <row r="18" spans="1:2" ht="14.25">
      <c r="A18" s="41"/>
      <c r="B18" s="144" t="s">
        <v>28</v>
      </c>
    </row>
    <row r="19" spans="1:2" ht="14.25">
      <c r="A19" s="41"/>
      <c r="B19" s="144" t="s">
        <v>29</v>
      </c>
    </row>
    <row r="20" ht="13.5">
      <c r="A20" s="41" t="s">
        <v>411</v>
      </c>
    </row>
    <row r="21" spans="1:4" ht="13.5">
      <c r="A21" s="10" t="s">
        <v>404</v>
      </c>
      <c r="B21" s="2" t="s">
        <v>38</v>
      </c>
      <c r="C21" s="2"/>
      <c r="D21" s="2" t="s">
        <v>410</v>
      </c>
    </row>
    <row r="22" spans="1:4" ht="13.5">
      <c r="A22" s="10"/>
      <c r="B22" s="2"/>
      <c r="C22" s="2"/>
      <c r="D22" s="2" t="s">
        <v>409</v>
      </c>
    </row>
    <row r="23" spans="1:4" ht="13.5">
      <c r="A23" s="10"/>
      <c r="B23" s="2"/>
      <c r="C23" s="2"/>
      <c r="D23" s="2" t="s">
        <v>408</v>
      </c>
    </row>
    <row r="24" spans="1:4" ht="13.5">
      <c r="A24" s="10" t="s">
        <v>404</v>
      </c>
      <c r="B24" s="2" t="s">
        <v>407</v>
      </c>
      <c r="C24" s="2"/>
      <c r="D24" s="2" t="s">
        <v>406</v>
      </c>
    </row>
    <row r="25" spans="1:4" ht="13.5">
      <c r="A25" s="10"/>
      <c r="B25" s="2"/>
      <c r="C25" s="2"/>
      <c r="D25" s="2" t="s">
        <v>405</v>
      </c>
    </row>
    <row r="26" spans="1:4" ht="13.5">
      <c r="A26" s="10" t="s">
        <v>404</v>
      </c>
      <c r="B26" s="41" t="s">
        <v>403</v>
      </c>
      <c r="C26" s="41"/>
      <c r="D26" s="2" t="s">
        <v>468</v>
      </c>
    </row>
    <row r="27" spans="2:4" ht="13.5">
      <c r="B27" s="41"/>
      <c r="C27" s="41"/>
      <c r="D27" s="2" t="s">
        <v>402</v>
      </c>
    </row>
    <row r="28" spans="2:7" ht="13.5">
      <c r="B28" s="41"/>
      <c r="C28" s="41"/>
      <c r="D28" s="2" t="s">
        <v>101</v>
      </c>
      <c r="G28" s="195"/>
    </row>
    <row r="29" spans="2:7" ht="13.5">
      <c r="B29" s="41"/>
      <c r="C29" s="41"/>
      <c r="D29" s="41" t="s">
        <v>463</v>
      </c>
      <c r="G29" s="195"/>
    </row>
    <row r="30" spans="2:4" ht="13.5">
      <c r="B30" s="41"/>
      <c r="C30" s="41"/>
      <c r="D30" s="41" t="s">
        <v>462</v>
      </c>
    </row>
    <row r="31" spans="2:6" ht="13.5">
      <c r="B31" s="41"/>
      <c r="C31" s="68" t="s">
        <v>35</v>
      </c>
      <c r="D31" s="41" t="s">
        <v>470</v>
      </c>
      <c r="E31" s="41"/>
      <c r="F31" s="41"/>
    </row>
    <row r="32" spans="2:6" ht="13.5">
      <c r="B32" s="41"/>
      <c r="C32" s="41"/>
      <c r="D32" s="41" t="s">
        <v>464</v>
      </c>
      <c r="E32" s="41"/>
      <c r="F32" s="41"/>
    </row>
    <row r="33" spans="4:6" ht="13.5">
      <c r="D33" s="2" t="s">
        <v>465</v>
      </c>
      <c r="E33" s="41"/>
      <c r="F33" s="41"/>
    </row>
    <row r="34" spans="1:12" ht="13.5">
      <c r="A34" s="2"/>
      <c r="B34" s="2"/>
      <c r="C34" s="2"/>
      <c r="D34" s="2" t="s">
        <v>466</v>
      </c>
      <c r="E34" s="2"/>
      <c r="G34" s="2"/>
      <c r="H34" s="2"/>
      <c r="I34" s="2"/>
      <c r="J34" s="2"/>
      <c r="K34" s="2"/>
      <c r="L34" s="2"/>
    </row>
    <row r="35" spans="1:12" ht="13.5">
      <c r="A35" s="2"/>
      <c r="B35" s="2"/>
      <c r="C35" s="2"/>
      <c r="D35" s="2" t="s">
        <v>467</v>
      </c>
      <c r="E35" s="2"/>
      <c r="G35" s="2"/>
      <c r="H35" s="2"/>
      <c r="I35" s="2"/>
      <c r="J35" s="2"/>
      <c r="K35" s="2"/>
      <c r="L35" s="2"/>
    </row>
    <row r="36" spans="1:12" ht="13.5">
      <c r="A36" s="2"/>
      <c r="B36" s="2"/>
      <c r="C36" s="2"/>
      <c r="E36" s="2"/>
      <c r="G36" s="2"/>
      <c r="H36" s="2"/>
      <c r="I36" s="2"/>
      <c r="J36" s="2"/>
      <c r="K36" s="2"/>
      <c r="L36" s="2"/>
    </row>
    <row r="37" ht="13.5"/>
    <row r="38" spans="1:9" ht="15">
      <c r="A38" s="212" t="s">
        <v>401</v>
      </c>
      <c r="B38" s="212"/>
      <c r="C38" s="212"/>
      <c r="D38" s="212"/>
      <c r="E38" s="212"/>
      <c r="F38" s="212"/>
      <c r="G38" s="212"/>
      <c r="H38" s="212"/>
      <c r="I38" s="212"/>
    </row>
    <row r="39" ht="13.5"/>
    <row r="40" spans="1:9" ht="13.5">
      <c r="A40" s="68"/>
      <c r="B40" s="70" t="s">
        <v>39</v>
      </c>
      <c r="C40" s="70"/>
      <c r="D40" s="70"/>
      <c r="E40" s="70"/>
      <c r="F40" s="70"/>
      <c r="G40" s="70"/>
      <c r="H40" s="70"/>
      <c r="I40" s="70"/>
    </row>
    <row r="41" ht="13.5"/>
    <row r="42" spans="1:9" ht="15">
      <c r="A42" s="212" t="s">
        <v>400</v>
      </c>
      <c r="B42" s="212"/>
      <c r="C42" s="212"/>
      <c r="D42" s="212"/>
      <c r="E42" s="212"/>
      <c r="F42" s="212"/>
      <c r="G42" s="212"/>
      <c r="H42" s="212"/>
      <c r="I42" s="212"/>
    </row>
    <row r="43" spans="1:9" ht="15">
      <c r="A43" s="148"/>
      <c r="B43" s="148"/>
      <c r="C43" s="148"/>
      <c r="D43" s="148"/>
      <c r="E43" s="148"/>
      <c r="F43" s="148"/>
      <c r="G43" s="148"/>
      <c r="H43" s="148"/>
      <c r="I43" s="148"/>
    </row>
    <row r="44" spans="1:10" ht="13.5">
      <c r="A44" s="68" t="s">
        <v>328</v>
      </c>
      <c r="B44" s="14" t="s">
        <v>399</v>
      </c>
      <c r="C44" s="14"/>
      <c r="D44" s="14"/>
      <c r="E44" s="14"/>
      <c r="F44" s="14" t="s">
        <v>398</v>
      </c>
      <c r="G44" s="14"/>
      <c r="H44" s="14"/>
      <c r="I44" s="14"/>
      <c r="J44" s="14"/>
    </row>
    <row r="45" spans="1:6" ht="13.5">
      <c r="A45" s="68" t="s">
        <v>328</v>
      </c>
      <c r="B45" s="2" t="s">
        <v>397</v>
      </c>
      <c r="C45" s="41"/>
      <c r="D45" s="41"/>
      <c r="E45" s="41"/>
      <c r="F45" s="41"/>
    </row>
    <row r="46" spans="2:6" ht="13.5">
      <c r="B46" s="141" t="s">
        <v>456</v>
      </c>
      <c r="C46" s="194"/>
      <c r="D46" s="41"/>
      <c r="E46" s="41"/>
      <c r="F46" s="41"/>
    </row>
    <row r="47" spans="1:6" ht="13.5">
      <c r="A47" s="68" t="s">
        <v>328</v>
      </c>
      <c r="B47" s="41" t="s">
        <v>396</v>
      </c>
      <c r="C47" s="41"/>
      <c r="D47" s="41"/>
      <c r="E47" s="14"/>
      <c r="F47" s="41" t="s">
        <v>395</v>
      </c>
    </row>
    <row r="48" spans="1:9" s="100" customFormat="1" ht="31.5" customHeight="1">
      <c r="A48" s="215" t="s">
        <v>394</v>
      </c>
      <c r="B48" s="215"/>
      <c r="C48" s="215"/>
      <c r="D48" s="215"/>
      <c r="E48" s="215"/>
      <c r="F48" s="215"/>
      <c r="G48" s="215"/>
      <c r="H48" s="215"/>
      <c r="I48" s="215"/>
    </row>
    <row r="49" spans="1:9" s="193" customFormat="1" ht="13.5" customHeight="1">
      <c r="A49" s="216" t="s">
        <v>393</v>
      </c>
      <c r="B49" s="216"/>
      <c r="C49" s="216"/>
      <c r="D49" s="216"/>
      <c r="E49" s="216"/>
      <c r="F49" s="216"/>
      <c r="G49" s="216"/>
      <c r="H49" s="216"/>
      <c r="I49" s="216"/>
    </row>
    <row r="50" spans="1:9" s="189" customFormat="1" ht="13.5" customHeight="1">
      <c r="A50" s="192" t="s">
        <v>392</v>
      </c>
      <c r="C50" s="190"/>
      <c r="D50" s="190"/>
      <c r="E50" s="190"/>
      <c r="F50" s="190"/>
      <c r="G50" s="190"/>
      <c r="H50" s="190"/>
      <c r="I50" s="190"/>
    </row>
    <row r="51" spans="1:9" s="189" customFormat="1" ht="13.5" customHeight="1">
      <c r="A51" s="192" t="s">
        <v>391</v>
      </c>
      <c r="C51" s="190"/>
      <c r="D51" s="190"/>
      <c r="E51" s="190"/>
      <c r="F51" s="190"/>
      <c r="G51" s="190"/>
      <c r="H51" s="190"/>
      <c r="I51" s="190"/>
    </row>
    <row r="52" spans="1:9" s="189" customFormat="1" ht="13.5" customHeight="1">
      <c r="A52" s="192" t="s">
        <v>390</v>
      </c>
      <c r="C52" s="188"/>
      <c r="D52" s="188"/>
      <c r="E52" s="188"/>
      <c r="F52" s="188"/>
      <c r="G52" s="188"/>
      <c r="H52" s="188"/>
      <c r="I52" s="188"/>
    </row>
    <row r="53" spans="1:9" ht="13.5" customHeight="1">
      <c r="A53" s="191" t="s">
        <v>389</v>
      </c>
      <c r="B53" s="190"/>
      <c r="C53" s="190"/>
      <c r="D53" s="190"/>
      <c r="E53" s="190"/>
      <c r="F53" s="190"/>
      <c r="G53" s="190"/>
      <c r="H53" s="190"/>
      <c r="I53" s="190"/>
    </row>
    <row r="54" spans="1:9" s="189" customFormat="1" ht="13.5" customHeight="1">
      <c r="A54" s="191" t="s">
        <v>388</v>
      </c>
      <c r="C54" s="190"/>
      <c r="D54" s="190"/>
      <c r="E54" s="190"/>
      <c r="F54" s="190"/>
      <c r="G54" s="190"/>
      <c r="H54" s="190"/>
      <c r="I54" s="190"/>
    </row>
    <row r="55" spans="1:9" ht="13.5" customHeight="1">
      <c r="A55" s="217" t="s">
        <v>387</v>
      </c>
      <c r="B55" s="217"/>
      <c r="C55" s="217"/>
      <c r="D55" s="217"/>
      <c r="E55" s="217"/>
      <c r="F55" s="217"/>
      <c r="G55" s="217"/>
      <c r="H55" s="217"/>
      <c r="I55" s="217"/>
    </row>
    <row r="56" spans="1:12" ht="13.5" customHeight="1">
      <c r="A56" s="185" t="s">
        <v>386</v>
      </c>
      <c r="B56" s="144" t="s">
        <v>385</v>
      </c>
      <c r="C56" s="144"/>
      <c r="D56" s="144"/>
      <c r="E56" s="144"/>
      <c r="F56" s="144"/>
      <c r="H56" s="144"/>
      <c r="I56" s="144"/>
      <c r="L56" s="41"/>
    </row>
    <row r="57" spans="1:12" ht="13.5" customHeight="1">
      <c r="A57" s="185"/>
      <c r="B57" s="68" t="s">
        <v>328</v>
      </c>
      <c r="C57" s="144" t="s">
        <v>384</v>
      </c>
      <c r="D57" s="144"/>
      <c r="E57" s="144"/>
      <c r="F57" s="144"/>
      <c r="H57" s="144"/>
      <c r="I57" s="144"/>
      <c r="L57" s="41"/>
    </row>
    <row r="58" spans="1:12" ht="13.5" customHeight="1">
      <c r="A58" s="185"/>
      <c r="B58" s="68" t="s">
        <v>328</v>
      </c>
      <c r="C58" s="144" t="s">
        <v>383</v>
      </c>
      <c r="D58" s="144"/>
      <c r="E58" s="144"/>
      <c r="F58" s="144"/>
      <c r="G58" s="144"/>
      <c r="H58" s="144"/>
      <c r="I58" s="144"/>
      <c r="L58" s="41"/>
    </row>
    <row r="59" spans="1:12" ht="13.5" customHeight="1">
      <c r="A59" s="185" t="s">
        <v>382</v>
      </c>
      <c r="B59" s="188" t="s">
        <v>368</v>
      </c>
      <c r="C59" s="144" t="s">
        <v>381</v>
      </c>
      <c r="D59" s="144"/>
      <c r="E59" s="144"/>
      <c r="F59" s="144"/>
      <c r="I59" s="144"/>
      <c r="L59" s="41"/>
    </row>
    <row r="60" spans="1:12" ht="13.5" customHeight="1">
      <c r="A60" s="185"/>
      <c r="B60" s="68" t="s">
        <v>328</v>
      </c>
      <c r="C60" s="144" t="s">
        <v>366</v>
      </c>
      <c r="D60" s="144"/>
      <c r="E60" s="144"/>
      <c r="F60" s="144"/>
      <c r="I60" s="144"/>
      <c r="L60" s="41"/>
    </row>
    <row r="61" spans="1:12" ht="13.5" customHeight="1">
      <c r="A61" s="185"/>
      <c r="B61" s="68" t="s">
        <v>328</v>
      </c>
      <c r="C61" s="144" t="s">
        <v>377</v>
      </c>
      <c r="D61" s="144"/>
      <c r="E61" s="144"/>
      <c r="F61" s="144"/>
      <c r="I61" s="144"/>
      <c r="L61" s="41"/>
    </row>
    <row r="62" spans="1:12" ht="13.5" customHeight="1">
      <c r="A62" s="185"/>
      <c r="B62" s="68" t="s">
        <v>328</v>
      </c>
      <c r="C62" s="144" t="s">
        <v>364</v>
      </c>
      <c r="D62" s="144"/>
      <c r="E62" s="144"/>
      <c r="F62" s="144"/>
      <c r="I62" s="144"/>
      <c r="L62" s="41"/>
    </row>
    <row r="63" spans="1:12" ht="13.5" customHeight="1">
      <c r="A63" s="185"/>
      <c r="B63" s="68" t="s">
        <v>328</v>
      </c>
      <c r="C63" s="144" t="s">
        <v>373</v>
      </c>
      <c r="D63" s="144"/>
      <c r="E63" s="144"/>
      <c r="F63" s="144"/>
      <c r="I63" s="144"/>
      <c r="L63" s="41"/>
    </row>
    <row r="64" spans="1:12" s="183" customFormat="1" ht="13.5" customHeight="1">
      <c r="A64" s="185"/>
      <c r="B64" s="68" t="s">
        <v>328</v>
      </c>
      <c r="C64" s="144" t="s">
        <v>362</v>
      </c>
      <c r="D64" s="144"/>
      <c r="E64" s="144"/>
      <c r="F64" s="144"/>
      <c r="I64" s="144"/>
      <c r="L64" s="41"/>
    </row>
    <row r="65" spans="1:12" s="183" customFormat="1" ht="13.5" customHeight="1">
      <c r="A65" s="185"/>
      <c r="B65" s="68" t="s">
        <v>328</v>
      </c>
      <c r="C65" s="144" t="s">
        <v>361</v>
      </c>
      <c r="D65" s="144"/>
      <c r="E65" s="144"/>
      <c r="F65" s="144"/>
      <c r="G65" s="144"/>
      <c r="H65" s="144"/>
      <c r="I65" s="144"/>
      <c r="L65" s="41"/>
    </row>
    <row r="66" spans="1:12" s="183" customFormat="1" ht="13.5" customHeight="1">
      <c r="A66" s="185"/>
      <c r="B66" s="68" t="s">
        <v>328</v>
      </c>
      <c r="C66" s="144" t="s">
        <v>380</v>
      </c>
      <c r="D66" s="144"/>
      <c r="E66" s="144"/>
      <c r="F66" s="144"/>
      <c r="G66" s="144"/>
      <c r="H66" s="144"/>
      <c r="I66" s="144"/>
      <c r="L66" s="41"/>
    </row>
    <row r="67" spans="1:12" s="183" customFormat="1" ht="13.5" customHeight="1">
      <c r="A67" s="185" t="s">
        <v>379</v>
      </c>
      <c r="B67" s="188" t="s">
        <v>368</v>
      </c>
      <c r="C67" s="144" t="s">
        <v>378</v>
      </c>
      <c r="D67" s="184"/>
      <c r="E67" s="144"/>
      <c r="F67" s="144"/>
      <c r="H67" s="144"/>
      <c r="I67" s="144"/>
      <c r="L67" s="41"/>
    </row>
    <row r="68" spans="1:12" s="183" customFormat="1" ht="13.5" customHeight="1">
      <c r="A68" s="185"/>
      <c r="B68" s="187" t="s">
        <v>328</v>
      </c>
      <c r="C68" s="144" t="s">
        <v>366</v>
      </c>
      <c r="D68" s="184"/>
      <c r="E68" s="144"/>
      <c r="F68" s="144"/>
      <c r="H68" s="144"/>
      <c r="I68" s="144"/>
      <c r="L68" s="41"/>
    </row>
    <row r="69" spans="1:12" s="183" customFormat="1" ht="13.5" customHeight="1">
      <c r="A69" s="185"/>
      <c r="B69" s="187" t="s">
        <v>328</v>
      </c>
      <c r="C69" s="144" t="s">
        <v>377</v>
      </c>
      <c r="D69" s="184"/>
      <c r="E69" s="144"/>
      <c r="F69" s="144"/>
      <c r="H69" s="144"/>
      <c r="I69" s="144"/>
      <c r="L69" s="41"/>
    </row>
    <row r="70" spans="1:9" s="183" customFormat="1" ht="13.5" customHeight="1">
      <c r="A70" s="185"/>
      <c r="B70" s="187" t="s">
        <v>328</v>
      </c>
      <c r="C70" s="144" t="s">
        <v>373</v>
      </c>
      <c r="D70" s="184"/>
      <c r="E70" s="144"/>
      <c r="F70" s="144"/>
      <c r="H70" s="144"/>
      <c r="I70" s="144"/>
    </row>
    <row r="71" spans="1:9" s="183" customFormat="1" ht="13.5" customHeight="1">
      <c r="A71" s="185"/>
      <c r="B71" s="187" t="s">
        <v>328</v>
      </c>
      <c r="C71" s="144" t="s">
        <v>361</v>
      </c>
      <c r="D71" s="184"/>
      <c r="E71" s="144"/>
      <c r="F71" s="144"/>
      <c r="H71" s="144"/>
      <c r="I71" s="144"/>
    </row>
    <row r="72" spans="1:9" s="183" customFormat="1" ht="13.5" customHeight="1">
      <c r="A72" s="185"/>
      <c r="B72" s="187" t="s">
        <v>328</v>
      </c>
      <c r="C72" s="144" t="s">
        <v>376</v>
      </c>
      <c r="D72" s="184"/>
      <c r="E72" s="144"/>
      <c r="F72" s="144"/>
      <c r="G72" s="144"/>
      <c r="H72" s="144"/>
      <c r="I72" s="144"/>
    </row>
    <row r="73" spans="1:9" s="183" customFormat="1" ht="13.5" customHeight="1">
      <c r="A73" s="185" t="s">
        <v>375</v>
      </c>
      <c r="B73" s="188" t="s">
        <v>368</v>
      </c>
      <c r="C73" s="144" t="s">
        <v>374</v>
      </c>
      <c r="D73" s="184"/>
      <c r="E73" s="144"/>
      <c r="F73" s="144"/>
      <c r="H73" s="144"/>
      <c r="I73" s="144"/>
    </row>
    <row r="74" spans="1:9" s="183" customFormat="1" ht="13.5" customHeight="1">
      <c r="A74" s="185"/>
      <c r="B74" s="187" t="s">
        <v>328</v>
      </c>
      <c r="C74" s="144" t="s">
        <v>366</v>
      </c>
      <c r="D74" s="184"/>
      <c r="E74" s="144"/>
      <c r="F74" s="144"/>
      <c r="H74" s="144"/>
      <c r="I74" s="144"/>
    </row>
    <row r="75" spans="1:9" s="183" customFormat="1" ht="13.5" customHeight="1">
      <c r="A75" s="185"/>
      <c r="B75" s="187" t="s">
        <v>328</v>
      </c>
      <c r="C75" s="144" t="s">
        <v>370</v>
      </c>
      <c r="D75" s="184"/>
      <c r="E75" s="144"/>
      <c r="F75" s="144"/>
      <c r="H75" s="144"/>
      <c r="I75" s="144"/>
    </row>
    <row r="76" spans="1:9" s="183" customFormat="1" ht="13.5" customHeight="1">
      <c r="A76" s="185"/>
      <c r="B76" s="187" t="s">
        <v>328</v>
      </c>
      <c r="C76" s="144" t="s">
        <v>373</v>
      </c>
      <c r="D76" s="184"/>
      <c r="E76" s="144"/>
      <c r="F76" s="144"/>
      <c r="H76" s="144"/>
      <c r="I76" s="144"/>
    </row>
    <row r="77" spans="1:9" s="183" customFormat="1" ht="13.5" customHeight="1">
      <c r="A77" s="185"/>
      <c r="B77" s="187" t="s">
        <v>328</v>
      </c>
      <c r="C77" s="144" t="s">
        <v>362</v>
      </c>
      <c r="D77" s="184"/>
      <c r="E77" s="144"/>
      <c r="F77" s="144"/>
      <c r="H77" s="144"/>
      <c r="I77" s="144"/>
    </row>
    <row r="78" spans="1:9" s="183" customFormat="1" ht="13.5" customHeight="1">
      <c r="A78" s="185"/>
      <c r="B78" s="187" t="s">
        <v>328</v>
      </c>
      <c r="C78" s="144" t="s">
        <v>361</v>
      </c>
      <c r="D78" s="184"/>
      <c r="E78" s="144"/>
      <c r="F78" s="144"/>
      <c r="G78" s="144"/>
      <c r="H78" s="144"/>
      <c r="I78" s="144"/>
    </row>
    <row r="79" spans="1:9" s="183" customFormat="1" ht="13.5" customHeight="1">
      <c r="A79" s="185" t="s">
        <v>372</v>
      </c>
      <c r="B79" s="188" t="s">
        <v>368</v>
      </c>
      <c r="C79" s="144" t="s">
        <v>371</v>
      </c>
      <c r="D79" s="184"/>
      <c r="E79" s="144"/>
      <c r="F79" s="144"/>
      <c r="H79" s="144"/>
      <c r="I79" s="144"/>
    </row>
    <row r="80" spans="1:9" s="183" customFormat="1" ht="13.5" customHeight="1">
      <c r="A80" s="185"/>
      <c r="B80" s="187" t="s">
        <v>328</v>
      </c>
      <c r="C80" s="144" t="s">
        <v>366</v>
      </c>
      <c r="D80" s="184"/>
      <c r="E80" s="144"/>
      <c r="F80" s="144"/>
      <c r="H80" s="144"/>
      <c r="I80" s="144"/>
    </row>
    <row r="81" spans="1:9" s="183" customFormat="1" ht="13.5" customHeight="1">
      <c r="A81" s="185"/>
      <c r="B81" s="187" t="s">
        <v>328</v>
      </c>
      <c r="C81" s="144" t="s">
        <v>370</v>
      </c>
      <c r="D81" s="184"/>
      <c r="E81" s="144"/>
      <c r="F81" s="144"/>
      <c r="G81" s="144"/>
      <c r="H81" s="144"/>
      <c r="I81" s="144"/>
    </row>
    <row r="82" spans="1:9" s="183" customFormat="1" ht="13.5" customHeight="1">
      <c r="A82" s="185" t="s">
        <v>369</v>
      </c>
      <c r="B82" s="188" t="s">
        <v>368</v>
      </c>
      <c r="C82" s="144" t="s">
        <v>367</v>
      </c>
      <c r="D82" s="184"/>
      <c r="E82" s="144"/>
      <c r="F82" s="144"/>
      <c r="H82" s="144"/>
      <c r="I82" s="144"/>
    </row>
    <row r="83" spans="1:9" s="183" customFormat="1" ht="13.5" customHeight="1">
      <c r="A83" s="185"/>
      <c r="B83" s="187" t="s">
        <v>328</v>
      </c>
      <c r="C83" s="144" t="s">
        <v>366</v>
      </c>
      <c r="D83" s="184"/>
      <c r="E83" s="144"/>
      <c r="F83" s="144"/>
      <c r="H83" s="144"/>
      <c r="I83" s="144"/>
    </row>
    <row r="84" spans="1:9" s="183" customFormat="1" ht="13.5" customHeight="1">
      <c r="A84" s="185"/>
      <c r="B84" s="187" t="s">
        <v>328</v>
      </c>
      <c r="C84" s="144" t="s">
        <v>365</v>
      </c>
      <c r="D84" s="184"/>
      <c r="E84" s="144"/>
      <c r="F84" s="144"/>
      <c r="H84" s="144"/>
      <c r="I84" s="144"/>
    </row>
    <row r="85" spans="1:12" ht="13.5" customHeight="1">
      <c r="A85" s="185"/>
      <c r="B85" s="68" t="s">
        <v>328</v>
      </c>
      <c r="C85" s="144" t="s">
        <v>364</v>
      </c>
      <c r="D85" s="144"/>
      <c r="E85" s="144"/>
      <c r="F85" s="144"/>
      <c r="I85" s="144"/>
      <c r="L85" s="41"/>
    </row>
    <row r="86" spans="1:9" s="183" customFormat="1" ht="13.5" customHeight="1">
      <c r="A86" s="185"/>
      <c r="B86" s="187" t="s">
        <v>328</v>
      </c>
      <c r="C86" s="144" t="s">
        <v>363</v>
      </c>
      <c r="D86" s="184"/>
      <c r="E86" s="144"/>
      <c r="F86" s="144"/>
      <c r="H86" s="144"/>
      <c r="I86" s="144"/>
    </row>
    <row r="87" spans="1:9" s="183" customFormat="1" ht="13.5" customHeight="1">
      <c r="A87" s="185"/>
      <c r="B87" s="187" t="s">
        <v>328</v>
      </c>
      <c r="C87" s="144" t="s">
        <v>362</v>
      </c>
      <c r="D87" s="184"/>
      <c r="E87" s="144"/>
      <c r="F87" s="144"/>
      <c r="H87" s="144"/>
      <c r="I87" s="144"/>
    </row>
    <row r="88" spans="1:9" s="183" customFormat="1" ht="13.5" customHeight="1">
      <c r="A88" s="185"/>
      <c r="B88" s="187" t="s">
        <v>328</v>
      </c>
      <c r="C88" s="144" t="s">
        <v>361</v>
      </c>
      <c r="D88" s="184"/>
      <c r="E88" s="144"/>
      <c r="F88" s="144"/>
      <c r="G88" s="144"/>
      <c r="H88" s="144"/>
      <c r="I88" s="144"/>
    </row>
    <row r="89" spans="1:9" s="183" customFormat="1" ht="13.5" customHeight="1">
      <c r="A89" s="185"/>
      <c r="B89" s="187" t="s">
        <v>328</v>
      </c>
      <c r="C89" s="144" t="s">
        <v>360</v>
      </c>
      <c r="D89" s="184"/>
      <c r="E89" s="144"/>
      <c r="F89" s="144"/>
      <c r="G89" s="144"/>
      <c r="H89" s="144"/>
      <c r="I89" s="144"/>
    </row>
    <row r="90" spans="1:9" s="183" customFormat="1" ht="13.5" customHeight="1">
      <c r="A90" s="185" t="s">
        <v>359</v>
      </c>
      <c r="B90" s="186" t="s">
        <v>354</v>
      </c>
      <c r="C90" s="144" t="s">
        <v>358</v>
      </c>
      <c r="D90" s="184"/>
      <c r="E90" s="144"/>
      <c r="F90" s="144"/>
      <c r="G90" s="144"/>
      <c r="H90" s="144"/>
      <c r="I90" s="144"/>
    </row>
    <row r="91" spans="1:9" s="183" customFormat="1" ht="13.5" customHeight="1">
      <c r="A91" s="185" t="s">
        <v>357</v>
      </c>
      <c r="B91" s="186" t="s">
        <v>354</v>
      </c>
      <c r="C91" s="144" t="s">
        <v>356</v>
      </c>
      <c r="D91" s="184"/>
      <c r="E91" s="144"/>
      <c r="F91" s="144"/>
      <c r="G91" s="144"/>
      <c r="H91" s="144"/>
      <c r="I91" s="144"/>
    </row>
    <row r="92" spans="1:9" s="183" customFormat="1" ht="13.5" customHeight="1">
      <c r="A92" s="185" t="s">
        <v>355</v>
      </c>
      <c r="B92" s="186" t="s">
        <v>354</v>
      </c>
      <c r="C92" s="144" t="s">
        <v>353</v>
      </c>
      <c r="D92" s="184"/>
      <c r="E92" s="144"/>
      <c r="F92" s="144"/>
      <c r="G92" s="144"/>
      <c r="H92" s="144"/>
      <c r="I92" s="144"/>
    </row>
    <row r="93" spans="1:9" s="183" customFormat="1" ht="13.5" customHeight="1">
      <c r="A93" s="185" t="s">
        <v>352</v>
      </c>
      <c r="B93" s="186" t="s">
        <v>351</v>
      </c>
      <c r="C93" s="144" t="s">
        <v>350</v>
      </c>
      <c r="D93" s="184"/>
      <c r="E93" s="144"/>
      <c r="I93" s="144"/>
    </row>
    <row r="94" spans="1:9" s="183" customFormat="1" ht="13.5" customHeight="1">
      <c r="A94" s="185"/>
      <c r="B94" s="68" t="s">
        <v>328</v>
      </c>
      <c r="C94" s="144" t="s">
        <v>349</v>
      </c>
      <c r="D94" s="184"/>
      <c r="I94" s="144"/>
    </row>
    <row r="95" spans="1:9" s="183" customFormat="1" ht="13.5" customHeight="1">
      <c r="A95" s="185"/>
      <c r="B95" s="68" t="s">
        <v>328</v>
      </c>
      <c r="C95" s="144" t="s">
        <v>348</v>
      </c>
      <c r="D95" s="184"/>
      <c r="F95" s="144"/>
      <c r="H95" s="144"/>
      <c r="I95" s="144"/>
    </row>
    <row r="96" spans="1:9" s="183" customFormat="1" ht="13.5" customHeight="1">
      <c r="A96" s="185"/>
      <c r="B96" s="68" t="s">
        <v>328</v>
      </c>
      <c r="C96" s="144" t="s">
        <v>347</v>
      </c>
      <c r="D96" s="184"/>
      <c r="F96" s="144"/>
      <c r="H96" s="144"/>
      <c r="I96" s="144"/>
    </row>
    <row r="97" spans="1:9" s="183" customFormat="1" ht="13.5" customHeight="1">
      <c r="A97" s="185" t="s">
        <v>346</v>
      </c>
      <c r="B97" s="41" t="s">
        <v>343</v>
      </c>
      <c r="C97" s="144" t="s">
        <v>345</v>
      </c>
      <c r="D97" s="184"/>
      <c r="E97" s="144"/>
      <c r="F97" s="144"/>
      <c r="G97" s="144"/>
      <c r="H97" s="144"/>
      <c r="I97" s="144"/>
    </row>
    <row r="98" spans="1:9" s="183" customFormat="1" ht="13.5" customHeight="1">
      <c r="A98" s="185" t="s">
        <v>344</v>
      </c>
      <c r="B98" s="41" t="s">
        <v>343</v>
      </c>
      <c r="C98" s="144" t="s">
        <v>342</v>
      </c>
      <c r="D98" s="184"/>
      <c r="E98" s="144"/>
      <c r="F98" s="144"/>
      <c r="G98" s="144"/>
      <c r="H98" s="144"/>
      <c r="I98" s="144"/>
    </row>
    <row r="99" spans="1:9" s="183" customFormat="1" ht="13.5" customHeight="1">
      <c r="A99" s="185" t="s">
        <v>341</v>
      </c>
      <c r="B99" s="41" t="s">
        <v>340</v>
      </c>
      <c r="C99" s="144" t="s">
        <v>339</v>
      </c>
      <c r="D99" s="184"/>
      <c r="E99" s="144"/>
      <c r="F99" s="144"/>
      <c r="G99" s="144"/>
      <c r="H99" s="144"/>
      <c r="I99" s="144"/>
    </row>
    <row r="100" spans="1:9" s="183" customFormat="1" ht="13.5" customHeight="1">
      <c r="A100" s="185" t="s">
        <v>338</v>
      </c>
      <c r="B100" s="144" t="s">
        <v>337</v>
      </c>
      <c r="C100" s="184"/>
      <c r="D100" s="184"/>
      <c r="E100" s="144"/>
      <c r="F100" s="144"/>
      <c r="G100" s="144"/>
      <c r="H100" s="144"/>
      <c r="I100" s="144"/>
    </row>
    <row r="101" spans="1:9" s="183" customFormat="1" ht="13.5" customHeight="1">
      <c r="A101" s="185" t="s">
        <v>336</v>
      </c>
      <c r="B101" s="144" t="s">
        <v>335</v>
      </c>
      <c r="C101" s="184"/>
      <c r="D101" s="184"/>
      <c r="E101" s="144"/>
      <c r="F101" s="144"/>
      <c r="H101" s="144"/>
      <c r="I101" s="144"/>
    </row>
    <row r="102" spans="1:9" s="183" customFormat="1" ht="13.5" customHeight="1">
      <c r="A102" s="185"/>
      <c r="B102" s="68" t="s">
        <v>328</v>
      </c>
      <c r="C102" s="144" t="s">
        <v>330</v>
      </c>
      <c r="D102" s="184"/>
      <c r="E102" s="144"/>
      <c r="F102" s="144"/>
      <c r="H102" s="144"/>
      <c r="I102" s="144"/>
    </row>
    <row r="103" spans="1:9" s="183" customFormat="1" ht="13.5" customHeight="1">
      <c r="A103" s="185"/>
      <c r="B103" s="68" t="s">
        <v>328</v>
      </c>
      <c r="C103" s="144" t="s">
        <v>329</v>
      </c>
      <c r="D103" s="184"/>
      <c r="E103" s="144"/>
      <c r="F103" s="144"/>
      <c r="G103" s="144"/>
      <c r="H103" s="144"/>
      <c r="I103" s="144"/>
    </row>
    <row r="104" spans="1:9" s="183" customFormat="1" ht="13.5" customHeight="1">
      <c r="A104" s="185"/>
      <c r="B104" s="68" t="s">
        <v>328</v>
      </c>
      <c r="C104" s="144" t="s">
        <v>327</v>
      </c>
      <c r="D104" s="184"/>
      <c r="E104" s="144"/>
      <c r="F104" s="144"/>
      <c r="G104" s="144"/>
      <c r="H104" s="144"/>
      <c r="I104" s="144"/>
    </row>
    <row r="105" spans="1:9" s="183" customFormat="1" ht="13.5" customHeight="1">
      <c r="A105" s="185" t="s">
        <v>334</v>
      </c>
      <c r="B105" s="144" t="s">
        <v>333</v>
      </c>
      <c r="C105" s="184"/>
      <c r="D105" s="184"/>
      <c r="E105" s="144"/>
      <c r="F105" s="144"/>
      <c r="G105" s="144"/>
      <c r="H105" s="144"/>
      <c r="I105" s="144"/>
    </row>
    <row r="106" spans="1:9" s="183" customFormat="1" ht="13.5" customHeight="1">
      <c r="A106" s="185" t="s">
        <v>332</v>
      </c>
      <c r="B106" s="144" t="s">
        <v>331</v>
      </c>
      <c r="C106" s="184"/>
      <c r="D106" s="184"/>
      <c r="E106" s="144"/>
      <c r="F106" s="144"/>
      <c r="H106" s="144"/>
      <c r="I106" s="144"/>
    </row>
    <row r="107" spans="1:9" s="183" customFormat="1" ht="13.5" customHeight="1">
      <c r="A107" s="185"/>
      <c r="B107" s="68" t="s">
        <v>328</v>
      </c>
      <c r="C107" s="144" t="s">
        <v>330</v>
      </c>
      <c r="D107" s="184"/>
      <c r="E107" s="144"/>
      <c r="F107" s="144"/>
      <c r="H107" s="144"/>
      <c r="I107" s="144"/>
    </row>
    <row r="108" spans="1:9" s="183" customFormat="1" ht="13.5" customHeight="1">
      <c r="A108" s="185"/>
      <c r="B108" s="68" t="s">
        <v>328</v>
      </c>
      <c r="C108" s="144" t="s">
        <v>329</v>
      </c>
      <c r="D108" s="184"/>
      <c r="E108" s="144"/>
      <c r="F108" s="144"/>
      <c r="G108" s="144"/>
      <c r="H108" s="144"/>
      <c r="I108" s="144"/>
    </row>
    <row r="109" spans="1:9" s="183" customFormat="1" ht="13.5" customHeight="1">
      <c r="A109" s="185"/>
      <c r="B109" s="68" t="s">
        <v>328</v>
      </c>
      <c r="C109" s="144" t="s">
        <v>327</v>
      </c>
      <c r="D109" s="184"/>
      <c r="E109" s="144"/>
      <c r="F109" s="144"/>
      <c r="G109" s="144"/>
      <c r="H109" s="144"/>
      <c r="I109" s="144"/>
    </row>
    <row r="110" spans="1:9" s="183" customFormat="1" ht="13.5" customHeight="1">
      <c r="A110" s="185"/>
      <c r="B110" s="68" t="s">
        <v>326</v>
      </c>
      <c r="C110" s="144" t="s">
        <v>325</v>
      </c>
      <c r="D110" s="184"/>
      <c r="E110" s="144"/>
      <c r="F110" s="144"/>
      <c r="G110" s="144"/>
      <c r="H110" s="144"/>
      <c r="I110" s="144"/>
    </row>
    <row r="111" spans="1:9" s="183" customFormat="1" ht="13.5" customHeight="1">
      <c r="A111" s="185" t="s">
        <v>324</v>
      </c>
      <c r="B111" s="144" t="s">
        <v>323</v>
      </c>
      <c r="C111" s="184"/>
      <c r="D111" s="184"/>
      <c r="E111" s="144"/>
      <c r="F111" s="144"/>
      <c r="G111" s="144"/>
      <c r="H111" s="144"/>
      <c r="I111" s="144"/>
    </row>
    <row r="112" spans="1:9" s="183" customFormat="1" ht="13.5" customHeight="1">
      <c r="A112" s="185" t="s">
        <v>322</v>
      </c>
      <c r="B112" s="144" t="s">
        <v>321</v>
      </c>
      <c r="C112" s="184"/>
      <c r="D112" s="184"/>
      <c r="E112" s="144"/>
      <c r="F112" s="144"/>
      <c r="G112" s="144"/>
      <c r="H112" s="144"/>
      <c r="I112" s="144"/>
    </row>
    <row r="113" spans="1:9" s="183" customFormat="1" ht="13.5" customHeight="1">
      <c r="A113" s="41"/>
      <c r="B113" s="144"/>
      <c r="E113" s="144"/>
      <c r="F113" s="144"/>
      <c r="G113" s="144"/>
      <c r="H113" s="144"/>
      <c r="I113" s="144"/>
    </row>
    <row r="114" spans="1:9" ht="13.5">
      <c r="A114" s="105"/>
      <c r="B114" s="105"/>
      <c r="C114" s="105"/>
      <c r="D114" s="105"/>
      <c r="E114" s="105"/>
      <c r="F114" s="105"/>
      <c r="G114" s="105"/>
      <c r="H114" s="105"/>
      <c r="I114" s="105"/>
    </row>
    <row r="115" spans="1:9" ht="15">
      <c r="A115" s="212" t="s">
        <v>320</v>
      </c>
      <c r="B115" s="212"/>
      <c r="C115" s="212"/>
      <c r="D115" s="212"/>
      <c r="E115" s="212"/>
      <c r="F115" s="212"/>
      <c r="G115" s="212"/>
      <c r="H115" s="212"/>
      <c r="I115" s="212"/>
    </row>
    <row r="116" spans="11:14" ht="13.5">
      <c r="K116" s="181"/>
      <c r="L116" s="156"/>
      <c r="M116" s="179"/>
      <c r="N116" s="156"/>
    </row>
    <row r="117" spans="1:14" ht="14.25">
      <c r="A117" s="41" t="s">
        <v>108</v>
      </c>
      <c r="J117" s="182" t="s">
        <v>319</v>
      </c>
      <c r="K117" s="181"/>
      <c r="L117" s="156"/>
      <c r="M117" s="179"/>
      <c r="N117" s="156"/>
    </row>
    <row r="118" spans="1:14" ht="13.5">
      <c r="A118" s="218" t="s">
        <v>47</v>
      </c>
      <c r="B118" s="218"/>
      <c r="C118" s="218" t="s">
        <v>48</v>
      </c>
      <c r="D118" s="218"/>
      <c r="E118" s="218" t="s">
        <v>1</v>
      </c>
      <c r="F118" s="218"/>
      <c r="G118" s="218" t="s">
        <v>2</v>
      </c>
      <c r="H118" s="218"/>
      <c r="I118" s="218" t="s">
        <v>9</v>
      </c>
      <c r="J118" s="218"/>
      <c r="K118" s="181"/>
      <c r="L118" s="156"/>
      <c r="M118" s="179"/>
      <c r="N118" s="156"/>
    </row>
    <row r="119" spans="1:13" ht="13.5">
      <c r="A119" s="219" t="s">
        <v>84</v>
      </c>
      <c r="B119" s="219"/>
      <c r="C119" s="220">
        <v>1751793817</v>
      </c>
      <c r="D119" s="220"/>
      <c r="E119" s="214"/>
      <c r="F119" s="214"/>
      <c r="G119" s="214"/>
      <c r="H119" s="214"/>
      <c r="I119" s="214">
        <f>C119+E119-G119</f>
        <v>1751793817</v>
      </c>
      <c r="J119" s="214"/>
      <c r="K119" s="181"/>
      <c r="L119" s="156"/>
      <c r="M119" s="179"/>
    </row>
    <row r="120" spans="1:13" ht="13.5">
      <c r="A120" s="219" t="s">
        <v>4</v>
      </c>
      <c r="B120" s="219"/>
      <c r="C120" s="220">
        <v>6405812763</v>
      </c>
      <c r="D120" s="220"/>
      <c r="E120" s="221">
        <v>18612552</v>
      </c>
      <c r="F120" s="222"/>
      <c r="G120" s="220">
        <v>433676824</v>
      </c>
      <c r="H120" s="220"/>
      <c r="I120" s="214">
        <f>C120+E120-G120</f>
        <v>5990748491</v>
      </c>
      <c r="J120" s="214"/>
      <c r="K120" s="180"/>
      <c r="L120" s="156"/>
      <c r="M120" s="179"/>
    </row>
    <row r="121" spans="1:13" ht="13.5">
      <c r="A121" s="219"/>
      <c r="B121" s="219"/>
      <c r="C121" s="214"/>
      <c r="D121" s="214"/>
      <c r="E121" s="214"/>
      <c r="F121" s="214"/>
      <c r="G121" s="214"/>
      <c r="H121" s="214"/>
      <c r="I121" s="214">
        <f>C121+E121-G121</f>
        <v>0</v>
      </c>
      <c r="J121" s="214"/>
      <c r="K121" s="180"/>
      <c r="L121" s="156"/>
      <c r="M121" s="179"/>
    </row>
    <row r="122" spans="1:13" ht="13.5">
      <c r="A122" s="219"/>
      <c r="B122" s="219"/>
      <c r="C122" s="214"/>
      <c r="D122" s="214"/>
      <c r="E122" s="214"/>
      <c r="F122" s="214"/>
      <c r="G122" s="214"/>
      <c r="H122" s="214"/>
      <c r="I122" s="214">
        <f>C122+E122-G122</f>
        <v>0</v>
      </c>
      <c r="J122" s="214"/>
      <c r="K122" s="180"/>
      <c r="L122" s="156"/>
      <c r="M122" s="179"/>
    </row>
    <row r="123" spans="1:10" ht="13.5">
      <c r="A123" s="218" t="s">
        <v>0</v>
      </c>
      <c r="B123" s="218"/>
      <c r="C123" s="214">
        <f>SUM(C119:D122)</f>
        <v>8157606580</v>
      </c>
      <c r="D123" s="214"/>
      <c r="E123" s="214">
        <f>SUM(E119:F122)</f>
        <v>18612552</v>
      </c>
      <c r="F123" s="214"/>
      <c r="G123" s="214">
        <f>SUM(G119:H122)</f>
        <v>433676824</v>
      </c>
      <c r="H123" s="214"/>
      <c r="I123" s="214">
        <f>SUM(I119:J122)</f>
        <v>7742542308</v>
      </c>
      <c r="J123" s="214"/>
    </row>
    <row r="124" spans="4:14" ht="14.25">
      <c r="D124" s="137"/>
      <c r="K124" s="68"/>
      <c r="L124" s="178"/>
      <c r="M124" s="176"/>
      <c r="N124" s="176"/>
    </row>
    <row r="125" spans="11:17" ht="13.5">
      <c r="K125" s="177"/>
      <c r="L125" s="58"/>
      <c r="P125" s="41"/>
      <c r="Q125" s="41"/>
    </row>
    <row r="126" spans="1:12" ht="18.75" customHeight="1">
      <c r="A126" s="106" t="s">
        <v>318</v>
      </c>
      <c r="B126" s="106"/>
      <c r="C126" s="106"/>
      <c r="D126" s="106"/>
      <c r="E126" s="106"/>
      <c r="F126" s="106"/>
      <c r="G126" s="106"/>
      <c r="H126" s="106"/>
      <c r="I126" s="106"/>
      <c r="K126" s="68"/>
      <c r="L126" s="3"/>
    </row>
    <row r="127" spans="1:17" ht="15" customHeight="1">
      <c r="A127" s="197" t="s">
        <v>35</v>
      </c>
      <c r="B127" s="178" t="s">
        <v>458</v>
      </c>
      <c r="C127" s="106"/>
      <c r="D127" s="106"/>
      <c r="E127" s="106"/>
      <c r="F127" s="106"/>
      <c r="G127" s="106"/>
      <c r="H127" s="106"/>
      <c r="I127" s="106"/>
      <c r="K127" s="177"/>
      <c r="L127" s="3"/>
      <c r="P127" s="155"/>
      <c r="Q127" s="155"/>
    </row>
    <row r="128" spans="1:17" ht="13.5" customHeight="1">
      <c r="A128" s="197" t="s">
        <v>35</v>
      </c>
      <c r="B128" s="41" t="s">
        <v>453</v>
      </c>
      <c r="E128" s="176"/>
      <c r="F128" s="176"/>
      <c r="G128" s="176"/>
      <c r="H128" s="176"/>
      <c r="I128" s="176"/>
      <c r="K128" s="62"/>
      <c r="L128" s="63"/>
      <c r="M128" s="63"/>
      <c r="N128" s="63"/>
      <c r="O128" s="223"/>
      <c r="P128" s="223"/>
      <c r="Q128" s="63"/>
    </row>
    <row r="129" ht="13.5">
      <c r="B129" s="41" t="s">
        <v>454</v>
      </c>
    </row>
    <row r="130" spans="1:2" ht="15">
      <c r="A130" s="197" t="s">
        <v>35</v>
      </c>
      <c r="B130" s="41" t="s">
        <v>457</v>
      </c>
    </row>
    <row r="131" ht="13.5"/>
    <row r="132" ht="13.5"/>
    <row r="133" spans="1:9" ht="15">
      <c r="A133" s="212" t="s">
        <v>317</v>
      </c>
      <c r="B133" s="212"/>
      <c r="C133" s="212"/>
      <c r="D133" s="212"/>
      <c r="E133" s="212"/>
      <c r="F133" s="212"/>
      <c r="G133" s="212"/>
      <c r="H133" s="212"/>
      <c r="I133" s="212"/>
    </row>
    <row r="134" ht="13.5">
      <c r="A134" s="41"/>
    </row>
    <row r="135" ht="13.5">
      <c r="A135" s="41" t="s">
        <v>316</v>
      </c>
    </row>
    <row r="136" ht="13.5">
      <c r="A136" s="41"/>
    </row>
    <row r="137" spans="2:7" ht="14.25">
      <c r="B137" s="41" t="s">
        <v>32</v>
      </c>
      <c r="C137" s="144"/>
      <c r="D137" s="141" t="s">
        <v>312</v>
      </c>
      <c r="E137" s="68"/>
      <c r="F137" s="78">
        <v>198859509</v>
      </c>
      <c r="G137" s="159" t="s">
        <v>50</v>
      </c>
    </row>
    <row r="138" spans="2:7" ht="14.25">
      <c r="B138" s="41"/>
      <c r="C138" s="144"/>
      <c r="D138" s="141" t="s">
        <v>311</v>
      </c>
      <c r="E138" s="68"/>
      <c r="F138" s="78">
        <v>63488128</v>
      </c>
      <c r="G138" s="159" t="s">
        <v>50</v>
      </c>
    </row>
    <row r="139" spans="2:7" ht="14.25">
      <c r="B139" s="41" t="s">
        <v>30</v>
      </c>
      <c r="C139" s="144"/>
      <c r="D139" s="141" t="s">
        <v>312</v>
      </c>
      <c r="E139" s="144"/>
      <c r="F139" s="78">
        <v>1035606736</v>
      </c>
      <c r="G139" s="159" t="s">
        <v>50</v>
      </c>
    </row>
    <row r="140" spans="2:7" ht="14.25">
      <c r="B140" s="41"/>
      <c r="C140" s="144"/>
      <c r="D140" s="141" t="s">
        <v>311</v>
      </c>
      <c r="E140" s="144"/>
      <c r="F140" s="175">
        <v>340858297</v>
      </c>
      <c r="G140" s="159" t="s">
        <v>50</v>
      </c>
    </row>
    <row r="141" spans="2:7" ht="15" thickBot="1">
      <c r="B141" s="2" t="s">
        <v>315</v>
      </c>
      <c r="C141" s="174"/>
      <c r="D141" s="48" t="s">
        <v>314</v>
      </c>
      <c r="E141" s="174"/>
      <c r="F141" s="76">
        <v>260380916</v>
      </c>
      <c r="G141" s="159" t="s">
        <v>50</v>
      </c>
    </row>
    <row r="142" spans="2:7" ht="14.25">
      <c r="B142" s="173"/>
      <c r="C142" s="173" t="s">
        <v>3</v>
      </c>
      <c r="D142" s="172"/>
      <c r="E142" s="171"/>
      <c r="F142" s="170">
        <f>SUM(F137:F141)</f>
        <v>1899193586</v>
      </c>
      <c r="G142" s="159" t="s">
        <v>50</v>
      </c>
    </row>
    <row r="143" spans="2:3" ht="14.25">
      <c r="B143" s="41"/>
      <c r="C143" s="144"/>
    </row>
    <row r="144" ht="13.5"/>
    <row r="145" spans="2:7" ht="14.25">
      <c r="B145" s="144"/>
      <c r="C145" s="144"/>
      <c r="D145" s="144"/>
      <c r="E145" s="144"/>
      <c r="F145" s="158"/>
      <c r="G145" s="144"/>
    </row>
    <row r="146" spans="1:7" ht="14.25">
      <c r="A146" s="41" t="s">
        <v>313</v>
      </c>
      <c r="B146" s="162"/>
      <c r="C146" s="162"/>
      <c r="D146" s="162"/>
      <c r="E146" s="162"/>
      <c r="F146" s="169"/>
      <c r="G146" s="162"/>
    </row>
    <row r="147" spans="2:9" ht="14.25">
      <c r="B147" s="168"/>
      <c r="C147" s="162"/>
      <c r="D147" s="162"/>
      <c r="E147" s="161"/>
      <c r="F147" s="167"/>
      <c r="G147" s="224"/>
      <c r="H147" s="224"/>
      <c r="I147" s="159"/>
    </row>
    <row r="148" spans="2:9" ht="14.25">
      <c r="B148" s="168"/>
      <c r="C148" s="162"/>
      <c r="D148" s="162"/>
      <c r="E148" s="161"/>
      <c r="F148" s="167"/>
      <c r="G148" s="224"/>
      <c r="H148" s="224"/>
      <c r="I148" s="159"/>
    </row>
    <row r="149" spans="2:9" ht="14.25">
      <c r="B149" s="168" t="s">
        <v>33</v>
      </c>
      <c r="C149" s="162"/>
      <c r="D149" s="162"/>
      <c r="E149" s="161"/>
      <c r="F149" s="167" t="s">
        <v>312</v>
      </c>
      <c r="G149" s="227">
        <v>25770000</v>
      </c>
      <c r="H149" s="227"/>
      <c r="I149" s="159" t="s">
        <v>50</v>
      </c>
    </row>
    <row r="150" spans="2:9" ht="15" thickBot="1">
      <c r="B150" s="166" t="s">
        <v>33</v>
      </c>
      <c r="C150" s="165"/>
      <c r="D150" s="165"/>
      <c r="E150" s="164"/>
      <c r="F150" s="163" t="s">
        <v>311</v>
      </c>
      <c r="G150" s="228">
        <v>6230000</v>
      </c>
      <c r="H150" s="228"/>
      <c r="I150" s="159" t="s">
        <v>50</v>
      </c>
    </row>
    <row r="151" spans="2:9" ht="14.25">
      <c r="B151" s="62"/>
      <c r="C151" s="62" t="s">
        <v>3</v>
      </c>
      <c r="D151" s="162"/>
      <c r="E151" s="161"/>
      <c r="F151" s="160"/>
      <c r="G151" s="224">
        <f>SUM(G147:H150)</f>
        <v>32000000</v>
      </c>
      <c r="H151" s="224"/>
      <c r="I151" s="159" t="s">
        <v>50</v>
      </c>
    </row>
    <row r="152" spans="2:11" ht="14.25">
      <c r="B152" s="144"/>
      <c r="C152" s="144"/>
      <c r="D152" s="144"/>
      <c r="E152" s="144"/>
      <c r="F152" s="158"/>
      <c r="G152" s="144"/>
      <c r="K152" s="156"/>
    </row>
    <row r="153" ht="13.5">
      <c r="F153" s="156"/>
    </row>
    <row r="154" spans="1:9" ht="15">
      <c r="A154" s="212" t="s">
        <v>310</v>
      </c>
      <c r="B154" s="212"/>
      <c r="C154" s="212"/>
      <c r="D154" s="212"/>
      <c r="E154" s="212"/>
      <c r="F154" s="212"/>
      <c r="G154" s="212"/>
      <c r="H154" s="212"/>
      <c r="I154" s="212"/>
    </row>
    <row r="155" spans="1:13" ht="13.5">
      <c r="A155" s="67"/>
      <c r="L155" s="156"/>
      <c r="M155" s="156"/>
    </row>
    <row r="156" ht="13.5">
      <c r="A156" s="41" t="s">
        <v>309</v>
      </c>
    </row>
    <row r="157" spans="1:9" ht="15">
      <c r="A157" s="152"/>
      <c r="B157" s="153"/>
      <c r="C157" s="152"/>
      <c r="D157" s="152"/>
      <c r="E157" s="152"/>
      <c r="F157" s="152"/>
      <c r="G157" s="152"/>
      <c r="H157" s="152"/>
      <c r="I157" s="68" t="s">
        <v>31</v>
      </c>
    </row>
    <row r="158" spans="2:9" ht="13.5">
      <c r="B158" s="231"/>
      <c r="C158" s="232"/>
      <c r="D158" s="235" t="s">
        <v>7</v>
      </c>
      <c r="E158" s="235"/>
      <c r="F158" s="235" t="s">
        <v>8</v>
      </c>
      <c r="G158" s="235"/>
      <c r="H158" s="235" t="s">
        <v>9</v>
      </c>
      <c r="I158" s="235"/>
    </row>
    <row r="159" spans="2:13" ht="13.5">
      <c r="B159" s="225" t="s">
        <v>113</v>
      </c>
      <c r="C159" s="226"/>
      <c r="D159" s="214">
        <v>14691594360</v>
      </c>
      <c r="E159" s="214"/>
      <c r="F159" s="220">
        <v>8700845869</v>
      </c>
      <c r="G159" s="220"/>
      <c r="H159" s="214">
        <f aca="true" t="shared" si="0" ref="H159:H166">D159-F159</f>
        <v>5990748491</v>
      </c>
      <c r="I159" s="214"/>
      <c r="J159" s="63"/>
      <c r="K159" s="155"/>
      <c r="L159" s="155"/>
      <c r="M159" s="155"/>
    </row>
    <row r="160" spans="2:13" ht="13.5">
      <c r="B160" s="225" t="s">
        <v>308</v>
      </c>
      <c r="C160" s="226"/>
      <c r="D160" s="214">
        <v>644845886</v>
      </c>
      <c r="E160" s="214"/>
      <c r="F160" s="220">
        <v>7251981</v>
      </c>
      <c r="G160" s="220"/>
      <c r="H160" s="214">
        <f t="shared" si="0"/>
        <v>637593905</v>
      </c>
      <c r="I160" s="214"/>
      <c r="J160" s="63"/>
      <c r="K160" s="155"/>
      <c r="L160" s="155"/>
      <c r="M160" s="155"/>
    </row>
    <row r="161" spans="2:13" ht="13.5">
      <c r="B161" s="233" t="s">
        <v>4</v>
      </c>
      <c r="C161" s="234"/>
      <c r="D161" s="214">
        <v>3301898038</v>
      </c>
      <c r="E161" s="214"/>
      <c r="F161" s="220">
        <v>1736415477</v>
      </c>
      <c r="G161" s="220"/>
      <c r="H161" s="214">
        <f t="shared" si="0"/>
        <v>1565482561</v>
      </c>
      <c r="I161" s="214"/>
      <c r="J161" s="62"/>
      <c r="K161" s="155"/>
      <c r="L161" s="155"/>
      <c r="M161" s="155"/>
    </row>
    <row r="162" spans="2:13" ht="13.5">
      <c r="B162" s="233" t="s">
        <v>6</v>
      </c>
      <c r="C162" s="234"/>
      <c r="D162" s="214">
        <v>1054701748</v>
      </c>
      <c r="E162" s="214"/>
      <c r="F162" s="220">
        <v>791417289</v>
      </c>
      <c r="G162" s="220"/>
      <c r="H162" s="214">
        <f t="shared" si="0"/>
        <v>263284459</v>
      </c>
      <c r="I162" s="214"/>
      <c r="J162" s="62"/>
      <c r="K162" s="155"/>
      <c r="L162" s="155"/>
      <c r="M162" s="155"/>
    </row>
    <row r="163" spans="2:13" ht="13.5">
      <c r="B163" s="233" t="s">
        <v>114</v>
      </c>
      <c r="C163" s="234"/>
      <c r="D163" s="214">
        <v>820305881</v>
      </c>
      <c r="E163" s="214"/>
      <c r="F163" s="220">
        <v>802135552</v>
      </c>
      <c r="G163" s="220"/>
      <c r="H163" s="214">
        <f t="shared" si="0"/>
        <v>18170329</v>
      </c>
      <c r="I163" s="214"/>
      <c r="J163" s="62"/>
      <c r="K163" s="155"/>
      <c r="L163" s="155"/>
      <c r="M163" s="155"/>
    </row>
    <row r="164" spans="1:13" ht="17.25" customHeight="1">
      <c r="A164" s="156"/>
      <c r="B164" s="233" t="s">
        <v>307</v>
      </c>
      <c r="C164" s="234"/>
      <c r="D164" s="214">
        <v>187724683</v>
      </c>
      <c r="E164" s="214"/>
      <c r="F164" s="220">
        <v>176699808</v>
      </c>
      <c r="G164" s="220"/>
      <c r="H164" s="214">
        <f t="shared" si="0"/>
        <v>11024875</v>
      </c>
      <c r="I164" s="214"/>
      <c r="J164" s="62"/>
      <c r="K164" s="155"/>
      <c r="L164" s="155"/>
      <c r="M164" s="155"/>
    </row>
    <row r="165" spans="2:13" ht="17.25" customHeight="1">
      <c r="B165" s="233" t="s">
        <v>51</v>
      </c>
      <c r="C165" s="234"/>
      <c r="D165" s="214">
        <v>828720900</v>
      </c>
      <c r="E165" s="214"/>
      <c r="F165" s="220">
        <v>631564952</v>
      </c>
      <c r="G165" s="220"/>
      <c r="H165" s="214">
        <f t="shared" si="0"/>
        <v>197155948</v>
      </c>
      <c r="I165" s="214"/>
      <c r="J165" s="62"/>
      <c r="K165" s="155"/>
      <c r="L165" s="155"/>
      <c r="M165" s="155"/>
    </row>
    <row r="166" spans="2:13" ht="17.25" customHeight="1">
      <c r="B166" s="233" t="s">
        <v>52</v>
      </c>
      <c r="C166" s="234"/>
      <c r="D166" s="214">
        <v>795529117</v>
      </c>
      <c r="E166" s="214"/>
      <c r="F166" s="220">
        <v>282057942</v>
      </c>
      <c r="G166" s="220"/>
      <c r="H166" s="214">
        <f t="shared" si="0"/>
        <v>513471175</v>
      </c>
      <c r="I166" s="214"/>
      <c r="J166" s="62"/>
      <c r="K166" s="155"/>
      <c r="L166" s="155"/>
      <c r="M166" s="155"/>
    </row>
    <row r="167" spans="2:13" ht="17.25" customHeight="1">
      <c r="B167" s="249"/>
      <c r="C167" s="250"/>
      <c r="D167" s="220"/>
      <c r="E167" s="220"/>
      <c r="F167" s="220"/>
      <c r="G167" s="220"/>
      <c r="H167" s="220"/>
      <c r="I167" s="220"/>
      <c r="J167" s="62"/>
      <c r="K167" s="155"/>
      <c r="L167" s="155"/>
      <c r="M167" s="155"/>
    </row>
    <row r="168" spans="2:13" ht="17.25" customHeight="1">
      <c r="B168" s="249"/>
      <c r="C168" s="250"/>
      <c r="D168" s="220"/>
      <c r="E168" s="220"/>
      <c r="F168" s="220"/>
      <c r="G168" s="220"/>
      <c r="H168" s="251"/>
      <c r="I168" s="251"/>
      <c r="J168" s="63"/>
      <c r="K168" s="155"/>
      <c r="L168" s="155"/>
      <c r="M168" s="155"/>
    </row>
    <row r="169" spans="2:13" ht="17.25" customHeight="1">
      <c r="B169" s="231" t="s">
        <v>0</v>
      </c>
      <c r="C169" s="232"/>
      <c r="D169" s="229">
        <f>SUM(D159:E168)</f>
        <v>22325320613</v>
      </c>
      <c r="E169" s="230"/>
      <c r="F169" s="229">
        <f>SUM(F159:G168)</f>
        <v>13128388870</v>
      </c>
      <c r="G169" s="230"/>
      <c r="H169" s="229">
        <f>SUM(H159:I168)</f>
        <v>9196931743</v>
      </c>
      <c r="I169" s="230"/>
      <c r="J169" s="63"/>
      <c r="K169" s="157"/>
      <c r="L169" s="155"/>
      <c r="M169" s="155"/>
    </row>
    <row r="170" spans="2:13" ht="17.25" customHeight="1">
      <c r="B170" s="2" t="s">
        <v>85</v>
      </c>
      <c r="J170" s="155"/>
      <c r="K170" s="155"/>
      <c r="L170" s="155"/>
      <c r="M170" s="155"/>
    </row>
    <row r="171" spans="1:22" s="156" customFormat="1" ht="17.25" customHeight="1">
      <c r="A171" s="2"/>
      <c r="B171" s="30"/>
      <c r="C171" s="30"/>
      <c r="D171" s="30"/>
      <c r="E171" s="30"/>
      <c r="F171" s="30"/>
      <c r="G171" s="30"/>
      <c r="H171" s="30"/>
      <c r="I171" s="30"/>
      <c r="J171" s="30"/>
      <c r="K171" s="62"/>
      <c r="L171" s="62"/>
      <c r="M171" s="62"/>
      <c r="N171" s="62"/>
      <c r="O171" s="155"/>
      <c r="P171" s="155"/>
      <c r="Q171" s="155"/>
      <c r="R171" s="155"/>
      <c r="S171" s="155"/>
      <c r="T171" s="155"/>
      <c r="U171" s="157"/>
      <c r="V171" s="157"/>
    </row>
    <row r="172" spans="11:22" ht="17.25" customHeight="1">
      <c r="K172" s="62"/>
      <c r="L172" s="63"/>
      <c r="M172" s="63"/>
      <c r="N172" s="63"/>
      <c r="O172" s="223"/>
      <c r="P172" s="223"/>
      <c r="Q172" s="63"/>
      <c r="R172" s="155"/>
      <c r="S172" s="155"/>
      <c r="T172" s="155"/>
      <c r="U172" s="155"/>
      <c r="V172" s="155"/>
    </row>
    <row r="173" spans="1:22" ht="17.25" customHeight="1">
      <c r="A173" s="212" t="s">
        <v>306</v>
      </c>
      <c r="B173" s="212"/>
      <c r="C173" s="212"/>
      <c r="D173" s="212"/>
      <c r="E173" s="212"/>
      <c r="F173" s="212"/>
      <c r="G173" s="212"/>
      <c r="H173" s="212"/>
      <c r="I173" s="212"/>
      <c r="K173" s="62"/>
      <c r="L173" s="63"/>
      <c r="M173" s="63"/>
      <c r="N173" s="63"/>
      <c r="O173" s="223"/>
      <c r="P173" s="223"/>
      <c r="Q173" s="63"/>
      <c r="R173" s="155"/>
      <c r="S173" s="155"/>
      <c r="T173" s="155"/>
      <c r="U173" s="155"/>
      <c r="V173" s="155"/>
    </row>
    <row r="174" spans="11:22" ht="17.25" customHeight="1">
      <c r="K174" s="62"/>
      <c r="L174" s="63"/>
      <c r="M174" s="63"/>
      <c r="N174" s="63"/>
      <c r="O174" s="223"/>
      <c r="P174" s="223"/>
      <c r="Q174" s="63"/>
      <c r="R174" s="155"/>
      <c r="S174" s="155"/>
      <c r="T174" s="155"/>
      <c r="U174" s="155"/>
      <c r="V174" s="155"/>
    </row>
    <row r="175" spans="1:2" ht="17.25" customHeight="1">
      <c r="A175" s="41"/>
      <c r="B175" s="144" t="s">
        <v>39</v>
      </c>
    </row>
    <row r="176" ht="17.25" customHeight="1"/>
    <row r="177" spans="1:12" ht="13.5">
      <c r="A177" s="77"/>
      <c r="B177" s="77"/>
      <c r="C177" s="77"/>
      <c r="D177" s="77"/>
      <c r="E177" s="77"/>
      <c r="F177" s="77"/>
      <c r="G177" s="77"/>
      <c r="H177" s="77"/>
      <c r="I177" s="77"/>
      <c r="K177" s="30">
        <v>10</v>
      </c>
      <c r="L177" s="154" t="s">
        <v>5</v>
      </c>
    </row>
    <row r="178" spans="1:9" ht="15">
      <c r="A178" s="212" t="s">
        <v>305</v>
      </c>
      <c r="B178" s="212"/>
      <c r="C178" s="212"/>
      <c r="D178" s="212"/>
      <c r="E178" s="212"/>
      <c r="F178" s="212"/>
      <c r="G178" s="212"/>
      <c r="H178" s="212"/>
      <c r="I178" s="212"/>
    </row>
    <row r="179" ht="13.5"/>
    <row r="180" spans="2:12" ht="14.25">
      <c r="B180" s="144" t="s">
        <v>39</v>
      </c>
      <c r="L180" s="41" t="s">
        <v>304</v>
      </c>
    </row>
    <row r="181" spans="12:20" ht="17.25" customHeight="1">
      <c r="L181" s="153"/>
      <c r="M181" s="152"/>
      <c r="N181" s="152"/>
      <c r="O181" s="152"/>
      <c r="P181" s="152"/>
      <c r="Q181" s="152"/>
      <c r="R181" s="152"/>
      <c r="S181" s="103"/>
      <c r="T181" s="68" t="s">
        <v>299</v>
      </c>
    </row>
    <row r="182" spans="12:20" ht="13.5">
      <c r="L182" s="231"/>
      <c r="M182" s="232"/>
      <c r="N182" s="235" t="s">
        <v>10</v>
      </c>
      <c r="O182" s="235"/>
      <c r="P182" s="231" t="s">
        <v>11</v>
      </c>
      <c r="Q182" s="236"/>
      <c r="R182" s="236"/>
      <c r="S182" s="231" t="s">
        <v>12</v>
      </c>
      <c r="T182" s="232"/>
    </row>
    <row r="183" spans="1:20" ht="15">
      <c r="A183" s="212" t="s">
        <v>303</v>
      </c>
      <c r="B183" s="212"/>
      <c r="C183" s="212"/>
      <c r="D183" s="212"/>
      <c r="E183" s="212"/>
      <c r="F183" s="212"/>
      <c r="G183" s="212"/>
      <c r="H183" s="212"/>
      <c r="I183" s="212"/>
      <c r="L183" s="225" t="s">
        <v>302</v>
      </c>
      <c r="M183" s="226"/>
      <c r="N183" s="235"/>
      <c r="O183" s="235"/>
      <c r="P183" s="237">
        <v>1290000</v>
      </c>
      <c r="Q183" s="238"/>
      <c r="R183" s="239"/>
      <c r="S183" s="231"/>
      <c r="T183" s="232"/>
    </row>
    <row r="184" spans="3:20" ht="13.5">
      <c r="C184" s="151"/>
      <c r="D184" s="151"/>
      <c r="E184" s="151"/>
      <c r="F184" s="151"/>
      <c r="G184" s="151"/>
      <c r="H184" s="151"/>
      <c r="I184" s="151"/>
      <c r="L184" s="225"/>
      <c r="M184" s="226"/>
      <c r="N184" s="235"/>
      <c r="O184" s="235"/>
      <c r="P184" s="231"/>
      <c r="Q184" s="236"/>
      <c r="R184" s="236"/>
      <c r="S184" s="231"/>
      <c r="T184" s="232"/>
    </row>
    <row r="185" spans="2:20" ht="14.25">
      <c r="B185" s="144" t="s">
        <v>39</v>
      </c>
      <c r="L185" s="225"/>
      <c r="M185" s="226"/>
      <c r="N185" s="235"/>
      <c r="O185" s="235"/>
      <c r="P185" s="231"/>
      <c r="Q185" s="236"/>
      <c r="R185" s="236"/>
      <c r="S185" s="231"/>
      <c r="T185" s="232"/>
    </row>
    <row r="186" spans="12:20" ht="17.25" customHeight="1">
      <c r="L186" s="231" t="s">
        <v>13</v>
      </c>
      <c r="M186" s="232"/>
      <c r="N186" s="231"/>
      <c r="O186" s="232"/>
      <c r="P186" s="240">
        <f>SUM(P183:R185)</f>
        <v>1290000</v>
      </c>
      <c r="Q186" s="241"/>
      <c r="R186" s="242"/>
      <c r="S186" s="231"/>
      <c r="T186" s="232"/>
    </row>
    <row r="187" spans="1:12" ht="17.25" customHeight="1">
      <c r="A187" s="77"/>
      <c r="B187" s="77"/>
      <c r="C187" s="77"/>
      <c r="D187" s="77"/>
      <c r="E187" s="77"/>
      <c r="F187" s="77"/>
      <c r="G187" s="77"/>
      <c r="H187" s="77"/>
      <c r="I187" s="77"/>
      <c r="L187" s="41" t="s">
        <v>301</v>
      </c>
    </row>
    <row r="188" spans="1:19" ht="17.25" customHeight="1">
      <c r="A188" s="212" t="s">
        <v>300</v>
      </c>
      <c r="B188" s="212"/>
      <c r="C188" s="212"/>
      <c r="D188" s="212"/>
      <c r="E188" s="212"/>
      <c r="F188" s="212"/>
      <c r="G188" s="212"/>
      <c r="H188" s="212"/>
      <c r="I188" s="212"/>
      <c r="S188" s="68" t="s">
        <v>299</v>
      </c>
    </row>
    <row r="189" spans="1:19" ht="13.5">
      <c r="A189" s="77"/>
      <c r="B189" s="4" t="s">
        <v>298</v>
      </c>
      <c r="C189" s="4"/>
      <c r="D189" s="77"/>
      <c r="E189" s="77"/>
      <c r="F189" s="77"/>
      <c r="G189" s="77"/>
      <c r="H189" s="77"/>
      <c r="I189" s="77"/>
      <c r="L189" s="231" t="s">
        <v>297</v>
      </c>
      <c r="M189" s="232"/>
      <c r="N189" s="231" t="s">
        <v>14</v>
      </c>
      <c r="O189" s="232"/>
      <c r="P189" s="231" t="s">
        <v>15</v>
      </c>
      <c r="Q189" s="232"/>
      <c r="R189" s="231" t="s">
        <v>16</v>
      </c>
      <c r="S189" s="232"/>
    </row>
    <row r="190" spans="1:19" ht="18" customHeight="1">
      <c r="A190" s="70"/>
      <c r="B190" s="14" t="s">
        <v>452</v>
      </c>
      <c r="C190" s="14"/>
      <c r="D190" s="70"/>
      <c r="E190" s="70"/>
      <c r="F190" s="70"/>
      <c r="G190" s="70"/>
      <c r="H190" s="70"/>
      <c r="I190" s="70"/>
      <c r="L190" s="225" t="s">
        <v>296</v>
      </c>
      <c r="M190" s="226"/>
      <c r="N190" s="231"/>
      <c r="O190" s="232"/>
      <c r="P190" s="231"/>
      <c r="Q190" s="232"/>
      <c r="R190" s="231"/>
      <c r="S190" s="232"/>
    </row>
    <row r="191" spans="1:19" ht="13.5">
      <c r="A191" s="77"/>
      <c r="B191" s="4" t="s">
        <v>295</v>
      </c>
      <c r="C191" s="4"/>
      <c r="D191" s="77"/>
      <c r="E191" s="77"/>
      <c r="F191" s="77"/>
      <c r="G191" s="77"/>
      <c r="H191" s="77"/>
      <c r="I191" s="77"/>
      <c r="L191" s="225" t="s">
        <v>294</v>
      </c>
      <c r="M191" s="226"/>
      <c r="N191" s="231"/>
      <c r="O191" s="232"/>
      <c r="P191" s="231"/>
      <c r="Q191" s="232"/>
      <c r="R191" s="231"/>
      <c r="S191" s="232"/>
    </row>
    <row r="192" spans="1:19" ht="13.5">
      <c r="A192" s="77"/>
      <c r="B192" s="4" t="s">
        <v>436</v>
      </c>
      <c r="C192" s="4"/>
      <c r="D192" s="77"/>
      <c r="E192" s="77"/>
      <c r="F192" s="77"/>
      <c r="G192" s="77"/>
      <c r="H192" s="77"/>
      <c r="I192" s="77"/>
      <c r="L192" s="243" t="s">
        <v>293</v>
      </c>
      <c r="M192" s="244"/>
      <c r="N192" s="245"/>
      <c r="O192" s="246"/>
      <c r="P192" s="245"/>
      <c r="Q192" s="246"/>
      <c r="R192" s="245"/>
      <c r="S192" s="246"/>
    </row>
    <row r="193" spans="11:19" ht="13.5">
      <c r="K193" s="41"/>
      <c r="L193" s="247" t="s">
        <v>292</v>
      </c>
      <c r="M193" s="247"/>
      <c r="N193" s="248"/>
      <c r="O193" s="248"/>
      <c r="P193" s="248"/>
      <c r="Q193" s="248"/>
      <c r="R193" s="248"/>
      <c r="S193" s="248"/>
    </row>
    <row r="194" spans="1:19" ht="15">
      <c r="A194" s="212" t="s">
        <v>291</v>
      </c>
      <c r="B194" s="212"/>
      <c r="C194" s="212"/>
      <c r="D194" s="212"/>
      <c r="E194" s="212"/>
      <c r="F194" s="212"/>
      <c r="G194" s="212"/>
      <c r="H194" s="212"/>
      <c r="I194" s="212"/>
      <c r="K194" s="41"/>
      <c r="L194" s="231" t="s">
        <v>13</v>
      </c>
      <c r="M194" s="232"/>
      <c r="N194" s="235"/>
      <c r="O194" s="235"/>
      <c r="P194" s="235"/>
      <c r="Q194" s="235"/>
      <c r="R194" s="235"/>
      <c r="S194" s="235"/>
    </row>
    <row r="195" spans="1:9" ht="13.5">
      <c r="A195" s="77"/>
      <c r="B195" s="77"/>
      <c r="C195" s="77"/>
      <c r="D195" s="77"/>
      <c r="E195" s="77"/>
      <c r="F195" s="77"/>
      <c r="G195" s="77"/>
      <c r="H195" s="77"/>
      <c r="I195" s="77"/>
    </row>
    <row r="196" spans="1:9" ht="13.5">
      <c r="A196" s="70"/>
      <c r="B196" s="70" t="s">
        <v>39</v>
      </c>
      <c r="C196" s="70"/>
      <c r="D196" s="70"/>
      <c r="E196" s="70"/>
      <c r="F196" s="70"/>
      <c r="G196" s="70"/>
      <c r="H196" s="70"/>
      <c r="I196" s="70"/>
    </row>
    <row r="197" spans="1:9" ht="13.5">
      <c r="A197" s="77"/>
      <c r="B197" s="77"/>
      <c r="C197" s="77"/>
      <c r="D197" s="77"/>
      <c r="E197" s="77"/>
      <c r="F197" s="77"/>
      <c r="G197" s="77"/>
      <c r="H197" s="77"/>
      <c r="I197" s="77"/>
    </row>
    <row r="198" ht="13.5">
      <c r="L198" s="109" t="s">
        <v>290</v>
      </c>
    </row>
    <row r="199" spans="1:9" ht="15">
      <c r="A199" s="212" t="s">
        <v>289</v>
      </c>
      <c r="B199" s="212"/>
      <c r="C199" s="212"/>
      <c r="D199" s="212"/>
      <c r="E199" s="212"/>
      <c r="F199" s="212"/>
      <c r="G199" s="212"/>
      <c r="H199" s="212"/>
      <c r="I199" s="212"/>
    </row>
    <row r="200" ht="13.5"/>
    <row r="201" spans="1:10" ht="13.5">
      <c r="A201" s="12"/>
      <c r="B201" s="70" t="s">
        <v>39</v>
      </c>
      <c r="C201" s="2"/>
      <c r="D201" s="2"/>
      <c r="E201" s="2"/>
      <c r="F201" s="2"/>
      <c r="G201" s="2"/>
      <c r="H201" s="2"/>
      <c r="I201" s="12"/>
      <c r="J201" s="12"/>
    </row>
    <row r="202" spans="1:10" ht="13.5">
      <c r="A202" s="12"/>
      <c r="B202" s="2"/>
      <c r="C202" s="2"/>
      <c r="D202" s="2"/>
      <c r="E202" s="2"/>
      <c r="F202" s="2"/>
      <c r="G202" s="2"/>
      <c r="H202" s="2"/>
      <c r="I202" s="12"/>
      <c r="J202" s="12"/>
    </row>
    <row r="203" ht="13.5">
      <c r="B203" s="12"/>
    </row>
    <row r="204" ht="13.5"/>
    <row r="205" spans="1:12" ht="15">
      <c r="A205" s="212" t="s">
        <v>288</v>
      </c>
      <c r="B205" s="212"/>
      <c r="C205" s="212"/>
      <c r="D205" s="212"/>
      <c r="E205" s="212"/>
      <c r="F205" s="212"/>
      <c r="G205" s="212"/>
      <c r="H205" s="212"/>
      <c r="I205" s="212"/>
      <c r="L205" s="41" t="s">
        <v>287</v>
      </c>
    </row>
    <row r="206" spans="1:13" ht="15">
      <c r="A206" s="212" t="s">
        <v>17</v>
      </c>
      <c r="B206" s="212"/>
      <c r="C206" s="212"/>
      <c r="D206" s="212"/>
      <c r="E206" s="212"/>
      <c r="F206" s="212"/>
      <c r="G206" s="212"/>
      <c r="H206" s="212"/>
      <c r="I206" s="212"/>
      <c r="L206" s="12"/>
      <c r="M206" s="12"/>
    </row>
    <row r="207" spans="1:12" s="12" customFormat="1" ht="15">
      <c r="A207" s="148"/>
      <c r="B207" s="148"/>
      <c r="C207" s="148"/>
      <c r="D207" s="148"/>
      <c r="E207" s="148"/>
      <c r="F207" s="148"/>
      <c r="G207" s="148"/>
      <c r="H207" s="148"/>
      <c r="I207" s="148"/>
      <c r="J207" s="30"/>
      <c r="L207" s="12" t="s">
        <v>285</v>
      </c>
    </row>
    <row r="208" spans="1:10" s="12" customFormat="1" ht="15">
      <c r="A208" s="150" t="s">
        <v>286</v>
      </c>
      <c r="B208" s="144"/>
      <c r="C208" s="148"/>
      <c r="D208" s="148"/>
      <c r="E208" s="148"/>
      <c r="F208" s="148"/>
      <c r="G208" s="148"/>
      <c r="H208" s="148"/>
      <c r="I208" s="148"/>
      <c r="J208" s="30"/>
    </row>
    <row r="209" spans="1:17" s="12" customFormat="1" ht="15">
      <c r="A209" s="68"/>
      <c r="B209" s="108" t="s">
        <v>440</v>
      </c>
      <c r="C209" s="146"/>
      <c r="D209" s="60"/>
      <c r="E209" s="145"/>
      <c r="F209" s="145"/>
      <c r="G209" s="145"/>
      <c r="H209" s="149"/>
      <c r="I209" s="148"/>
      <c r="J209" s="30"/>
      <c r="L209" s="12" t="s">
        <v>284</v>
      </c>
      <c r="N209" s="30"/>
      <c r="O209" s="30"/>
      <c r="P209" s="30"/>
      <c r="Q209" s="30"/>
    </row>
    <row r="210" spans="1:12" s="12" customFormat="1" ht="14.25">
      <c r="A210" s="30"/>
      <c r="B210" s="60" t="s">
        <v>451</v>
      </c>
      <c r="C210" s="60"/>
      <c r="D210" s="60"/>
      <c r="E210" s="60"/>
      <c r="F210" s="60"/>
      <c r="G210" s="60"/>
      <c r="H210" s="147"/>
      <c r="I210" s="30"/>
      <c r="J210" s="30"/>
      <c r="L210" s="12" t="s">
        <v>283</v>
      </c>
    </row>
    <row r="211" spans="1:12" s="12" customFormat="1" ht="13.5">
      <c r="A211" s="68"/>
      <c r="H211" s="145"/>
      <c r="I211" s="30"/>
      <c r="J211" s="30"/>
      <c r="K211" s="12" t="s">
        <v>209</v>
      </c>
      <c r="L211" s="12" t="s">
        <v>282</v>
      </c>
    </row>
    <row r="212" spans="1:17" ht="13.5">
      <c r="A212" s="143"/>
      <c r="H212" s="60"/>
      <c r="K212" s="30" t="s">
        <v>209</v>
      </c>
      <c r="L212" s="12" t="s">
        <v>281</v>
      </c>
      <c r="M212" s="12"/>
      <c r="N212" s="12"/>
      <c r="O212" s="12"/>
      <c r="P212" s="12"/>
      <c r="Q212" s="12"/>
    </row>
    <row r="213" spans="3:17" ht="13.5">
      <c r="C213" s="141"/>
      <c r="D213" s="144"/>
      <c r="E213" s="141"/>
      <c r="F213" s="141"/>
      <c r="G213" s="141"/>
      <c r="H213" s="141"/>
      <c r="L213" s="30" t="s">
        <v>280</v>
      </c>
      <c r="N213" s="12"/>
      <c r="O213" s="12"/>
      <c r="P213" s="12"/>
      <c r="Q213" s="12"/>
    </row>
    <row r="214" spans="2:17" ht="13.5">
      <c r="B214" s="70"/>
      <c r="C214" s="2"/>
      <c r="D214" s="2"/>
      <c r="E214" s="2"/>
      <c r="F214" s="2"/>
      <c r="G214" s="2"/>
      <c r="H214" s="2"/>
      <c r="I214" s="2"/>
      <c r="L214" s="30" t="s">
        <v>279</v>
      </c>
      <c r="N214" s="12"/>
      <c r="O214" s="12"/>
      <c r="P214" s="12"/>
      <c r="Q214" s="12"/>
    </row>
    <row r="215" spans="11:17" ht="13.5">
      <c r="K215" s="142" t="s">
        <v>278</v>
      </c>
      <c r="L215" s="141" t="s">
        <v>277</v>
      </c>
      <c r="N215" s="12"/>
      <c r="O215" s="12"/>
      <c r="P215" s="12"/>
      <c r="Q215" s="12"/>
    </row>
    <row r="216" spans="14:17" ht="13.5">
      <c r="N216" s="12"/>
      <c r="O216" s="12"/>
      <c r="P216" s="12"/>
      <c r="Q216" s="12"/>
    </row>
    <row r="217" spans="12:19" ht="13.5">
      <c r="L217" s="2" t="s">
        <v>88</v>
      </c>
      <c r="M217" s="2"/>
      <c r="N217" s="2"/>
      <c r="O217" s="2"/>
      <c r="P217" s="2"/>
      <c r="Q217" s="2"/>
      <c r="R217" s="2"/>
      <c r="S217" s="2"/>
    </row>
    <row r="218" spans="12:19" ht="13.5">
      <c r="L218" s="31" t="s">
        <v>89</v>
      </c>
      <c r="M218" s="32"/>
      <c r="N218" s="32"/>
      <c r="O218" s="33"/>
      <c r="P218" s="31" t="s">
        <v>84</v>
      </c>
      <c r="Q218" s="32"/>
      <c r="R218" s="32"/>
      <c r="S218" s="33"/>
    </row>
    <row r="219" spans="12:19" ht="13.5">
      <c r="L219" s="31" t="s">
        <v>90</v>
      </c>
      <c r="M219" s="32"/>
      <c r="N219" s="34"/>
      <c r="O219" s="35"/>
      <c r="P219" s="36" t="s">
        <v>91</v>
      </c>
      <c r="Q219" s="34"/>
      <c r="R219" s="34"/>
      <c r="S219" s="35"/>
    </row>
    <row r="220" spans="12:19" ht="13.5">
      <c r="L220" s="31" t="s">
        <v>92</v>
      </c>
      <c r="M220" s="32"/>
      <c r="N220" s="34"/>
      <c r="O220" s="35"/>
      <c r="P220" s="37"/>
      <c r="Q220" s="34"/>
      <c r="R220" s="34"/>
      <c r="S220" s="25" t="s">
        <v>455</v>
      </c>
    </row>
    <row r="221" spans="12:19" ht="13.5">
      <c r="L221" s="2" t="s">
        <v>93</v>
      </c>
      <c r="M221" s="2"/>
      <c r="N221" s="2"/>
      <c r="O221" s="2"/>
      <c r="P221" s="2"/>
      <c r="Q221" s="2"/>
      <c r="R221" s="2"/>
      <c r="S221" s="2"/>
    </row>
    <row r="222" spans="12:19" ht="13.5">
      <c r="L222" s="2" t="s">
        <v>94</v>
      </c>
      <c r="M222" s="2"/>
      <c r="N222" s="2"/>
      <c r="O222" s="2"/>
      <c r="P222" s="2"/>
      <c r="Q222" s="2"/>
      <c r="R222" s="2"/>
      <c r="S222" s="2"/>
    </row>
  </sheetData>
  <sheetProtection/>
  <mergeCells count="151">
    <mergeCell ref="B168:C168"/>
    <mergeCell ref="D168:E168"/>
    <mergeCell ref="F168:G168"/>
    <mergeCell ref="H168:I168"/>
    <mergeCell ref="F166:G166"/>
    <mergeCell ref="H166:I166"/>
    <mergeCell ref="B167:C167"/>
    <mergeCell ref="D167:E167"/>
    <mergeCell ref="F167:G167"/>
    <mergeCell ref="H167:I167"/>
    <mergeCell ref="B163:C163"/>
    <mergeCell ref="D163:E163"/>
    <mergeCell ref="H163:I163"/>
    <mergeCell ref="B164:C164"/>
    <mergeCell ref="D164:E164"/>
    <mergeCell ref="H164:I164"/>
    <mergeCell ref="F163:G163"/>
    <mergeCell ref="F164:G164"/>
    <mergeCell ref="B161:C161"/>
    <mergeCell ref="D161:E161"/>
    <mergeCell ref="F161:G161"/>
    <mergeCell ref="H161:I161"/>
    <mergeCell ref="B162:C162"/>
    <mergeCell ref="D162:E162"/>
    <mergeCell ref="F162:G162"/>
    <mergeCell ref="H162:I162"/>
    <mergeCell ref="B158:C158"/>
    <mergeCell ref="D158:E158"/>
    <mergeCell ref="F158:G158"/>
    <mergeCell ref="H158:I158"/>
    <mergeCell ref="B159:C159"/>
    <mergeCell ref="D159:E159"/>
    <mergeCell ref="F159:G159"/>
    <mergeCell ref="H159:I159"/>
    <mergeCell ref="A205:I205"/>
    <mergeCell ref="A206:I206"/>
    <mergeCell ref="A194:I194"/>
    <mergeCell ref="L194:M194"/>
    <mergeCell ref="N194:O194"/>
    <mergeCell ref="P194:Q194"/>
    <mergeCell ref="R194:S194"/>
    <mergeCell ref="A199:I199"/>
    <mergeCell ref="L192:M192"/>
    <mergeCell ref="N192:O192"/>
    <mergeCell ref="P192:Q192"/>
    <mergeCell ref="R192:S192"/>
    <mergeCell ref="L193:M193"/>
    <mergeCell ref="N193:O193"/>
    <mergeCell ref="P193:Q193"/>
    <mergeCell ref="R193:S193"/>
    <mergeCell ref="L190:M190"/>
    <mergeCell ref="N190:O190"/>
    <mergeCell ref="P190:Q190"/>
    <mergeCell ref="R190:S190"/>
    <mergeCell ref="L191:M191"/>
    <mergeCell ref="N191:O191"/>
    <mergeCell ref="P191:Q191"/>
    <mergeCell ref="R191:S191"/>
    <mergeCell ref="L186:M186"/>
    <mergeCell ref="N186:O186"/>
    <mergeCell ref="P186:R186"/>
    <mergeCell ref="S186:T186"/>
    <mergeCell ref="A188:I188"/>
    <mergeCell ref="L189:M189"/>
    <mergeCell ref="N189:O189"/>
    <mergeCell ref="P189:Q189"/>
    <mergeCell ref="R189:S189"/>
    <mergeCell ref="L184:M184"/>
    <mergeCell ref="N184:O184"/>
    <mergeCell ref="P184:R184"/>
    <mergeCell ref="S184:T184"/>
    <mergeCell ref="L185:M185"/>
    <mergeCell ref="N185:O185"/>
    <mergeCell ref="P185:R185"/>
    <mergeCell ref="S185:T185"/>
    <mergeCell ref="S182:T182"/>
    <mergeCell ref="A183:I183"/>
    <mergeCell ref="L183:M183"/>
    <mergeCell ref="N183:O183"/>
    <mergeCell ref="P183:R183"/>
    <mergeCell ref="S183:T183"/>
    <mergeCell ref="O172:P172"/>
    <mergeCell ref="A173:I173"/>
    <mergeCell ref="O173:P173"/>
    <mergeCell ref="O174:P174"/>
    <mergeCell ref="A178:I178"/>
    <mergeCell ref="L182:M182"/>
    <mergeCell ref="N182:O182"/>
    <mergeCell ref="P182:R182"/>
    <mergeCell ref="H169:I169"/>
    <mergeCell ref="B169:C169"/>
    <mergeCell ref="D169:E169"/>
    <mergeCell ref="F169:G169"/>
    <mergeCell ref="F165:G165"/>
    <mergeCell ref="B165:C165"/>
    <mergeCell ref="D165:E165"/>
    <mergeCell ref="H165:I165"/>
    <mergeCell ref="B166:C166"/>
    <mergeCell ref="D166:E166"/>
    <mergeCell ref="H160:I160"/>
    <mergeCell ref="B160:C160"/>
    <mergeCell ref="D160:E160"/>
    <mergeCell ref="F160:G160"/>
    <mergeCell ref="A154:I154"/>
    <mergeCell ref="A133:I133"/>
    <mergeCell ref="G147:H147"/>
    <mergeCell ref="G148:H148"/>
    <mergeCell ref="G149:H149"/>
    <mergeCell ref="G150:H150"/>
    <mergeCell ref="G151:H151"/>
    <mergeCell ref="A123:B123"/>
    <mergeCell ref="C123:D123"/>
    <mergeCell ref="E123:F123"/>
    <mergeCell ref="G123:H123"/>
    <mergeCell ref="I123:J123"/>
    <mergeCell ref="O128:P128"/>
    <mergeCell ref="A121:B121"/>
    <mergeCell ref="C121:D121"/>
    <mergeCell ref="E121:F121"/>
    <mergeCell ref="G121:H121"/>
    <mergeCell ref="I121:J121"/>
    <mergeCell ref="A122:B122"/>
    <mergeCell ref="C122:D122"/>
    <mergeCell ref="E122:F122"/>
    <mergeCell ref="G122:H122"/>
    <mergeCell ref="I122:J122"/>
    <mergeCell ref="A119:B119"/>
    <mergeCell ref="C119:D119"/>
    <mergeCell ref="E119:F119"/>
    <mergeCell ref="G119:H119"/>
    <mergeCell ref="I119:J119"/>
    <mergeCell ref="A120:B120"/>
    <mergeCell ref="C120:D120"/>
    <mergeCell ref="E120:F120"/>
    <mergeCell ref="G120:H120"/>
    <mergeCell ref="I120:J120"/>
    <mergeCell ref="A48:I48"/>
    <mergeCell ref="A49:I49"/>
    <mergeCell ref="A55:I55"/>
    <mergeCell ref="A115:I115"/>
    <mergeCell ref="A118:B118"/>
    <mergeCell ref="C118:D118"/>
    <mergeCell ref="E118:F118"/>
    <mergeCell ref="G118:H118"/>
    <mergeCell ref="I118:J118"/>
    <mergeCell ref="A2:J2"/>
    <mergeCell ref="A5:I5"/>
    <mergeCell ref="A9:I9"/>
    <mergeCell ref="A10:I10"/>
    <mergeCell ref="A38:I38"/>
    <mergeCell ref="A42:I42"/>
  </mergeCells>
  <printOptions horizontalCentered="1"/>
  <pageMargins left="0.3937007874015748" right="0.3937007874015748" top="0.7874015748031497" bottom="0.3937007874015748" header="0" footer="0"/>
  <pageSetup firstPageNumber="27" useFirstPageNumber="1" horizontalDpi="600" verticalDpi="600" orientation="portrait" paperSize="9" scale="90" r:id="rId4"/>
  <rowBreaks count="3" manualBreakCount="3">
    <brk id="66" max="9" man="1"/>
    <brk id="132" max="9" man="1"/>
    <brk id="192" max="255" man="1"/>
  </rowBreaks>
  <drawing r:id="rId3"/>
  <legacyDrawing r:id="rId2"/>
</worksheet>
</file>

<file path=xl/worksheets/sheet10.xml><?xml version="1.0" encoding="utf-8"?>
<worksheet xmlns="http://schemas.openxmlformats.org/spreadsheetml/2006/main" xmlns:r="http://schemas.openxmlformats.org/officeDocument/2006/relationships">
  <dimension ref="A1:M127"/>
  <sheetViews>
    <sheetView view="pageBreakPreview" zoomScaleSheetLayoutView="100" zoomScalePageLayoutView="0" workbookViewId="0" topLeftCell="A1">
      <selection activeCell="A1" sqref="A1"/>
    </sheetView>
  </sheetViews>
  <sheetFormatPr defaultColWidth="9.00390625" defaultRowHeight="13.5"/>
  <cols>
    <col min="1" max="1" width="3.50390625" style="30" customWidth="1"/>
    <col min="2" max="2" width="5.00390625" style="30" customWidth="1"/>
    <col min="3" max="3" width="6.875" style="30" customWidth="1"/>
    <col min="4" max="4" width="9.25390625" style="30" customWidth="1"/>
    <col min="5" max="13" width="8.50390625" style="30" customWidth="1"/>
    <col min="14" max="16384" width="9.00390625" style="30" customWidth="1"/>
  </cols>
  <sheetData>
    <row r="1" spans="1:12" ht="29.25" customHeight="1">
      <c r="A1" s="130"/>
      <c r="L1" s="39" t="s">
        <v>71</v>
      </c>
    </row>
    <row r="2" ht="16.5" customHeight="1">
      <c r="M2" s="71"/>
    </row>
    <row r="3" spans="2:12" ht="18">
      <c r="B3" s="5"/>
      <c r="C3" s="272" t="s">
        <v>226</v>
      </c>
      <c r="D3" s="272"/>
      <c r="E3" s="272"/>
      <c r="F3" s="272"/>
      <c r="G3" s="272"/>
      <c r="H3" s="272"/>
      <c r="I3" s="272"/>
      <c r="J3" s="272"/>
      <c r="K3" s="272"/>
      <c r="L3" s="272"/>
    </row>
    <row r="4" spans="2:12" ht="18">
      <c r="B4" s="5"/>
      <c r="C4" s="6"/>
      <c r="D4" s="6"/>
      <c r="E4" s="6"/>
      <c r="F4" s="6"/>
      <c r="G4" s="6"/>
      <c r="H4" s="6"/>
      <c r="I4" s="6"/>
      <c r="J4" s="6"/>
      <c r="K4" s="6"/>
      <c r="L4" s="5"/>
    </row>
    <row r="5" spans="2:12" ht="13.5">
      <c r="B5" s="5"/>
      <c r="C5" s="5"/>
      <c r="D5" s="5"/>
      <c r="E5" s="5"/>
      <c r="F5" s="5"/>
      <c r="G5" s="5"/>
      <c r="H5" s="5"/>
      <c r="I5" s="5"/>
      <c r="J5" s="5"/>
      <c r="K5" s="5"/>
      <c r="L5" s="5"/>
    </row>
    <row r="6" spans="2:12" ht="15">
      <c r="B6" s="7" t="s">
        <v>18</v>
      </c>
      <c r="C6" s="5"/>
      <c r="D6" s="7"/>
      <c r="E6" s="7"/>
      <c r="F6" s="7"/>
      <c r="G6" s="7"/>
      <c r="H6" s="7"/>
      <c r="I6" s="7"/>
      <c r="J6" s="7"/>
      <c r="K6" s="7"/>
      <c r="L6" s="5"/>
    </row>
    <row r="7" spans="2:12" s="41" customFormat="1" ht="12.75">
      <c r="B7" s="2"/>
      <c r="C7" s="269"/>
      <c r="D7" s="269"/>
      <c r="E7" s="269"/>
      <c r="F7" s="269"/>
      <c r="G7" s="269"/>
      <c r="H7" s="269"/>
      <c r="I7" s="269"/>
      <c r="J7" s="269"/>
      <c r="K7" s="269"/>
      <c r="L7" s="2"/>
    </row>
    <row r="8" spans="2:12" s="41" customFormat="1" ht="12.75">
      <c r="B8" s="2"/>
      <c r="C8" s="2" t="s">
        <v>53</v>
      </c>
      <c r="D8" s="2"/>
      <c r="E8" s="2"/>
      <c r="F8" s="2"/>
      <c r="G8" s="2"/>
      <c r="H8" s="2"/>
      <c r="I8" s="2"/>
      <c r="J8" s="2"/>
      <c r="K8" s="2"/>
      <c r="L8" s="2"/>
    </row>
    <row r="9" spans="2:12" s="41" customFormat="1" ht="12.75">
      <c r="B9" s="2"/>
      <c r="C9" s="8" t="s">
        <v>35</v>
      </c>
      <c r="D9" s="9" t="s">
        <v>39</v>
      </c>
      <c r="E9" s="9"/>
      <c r="F9" s="9"/>
      <c r="G9" s="9"/>
      <c r="H9" s="9"/>
      <c r="I9" s="9"/>
      <c r="J9" s="9"/>
      <c r="K9" s="2"/>
      <c r="L9" s="2"/>
    </row>
    <row r="10" spans="2:12" s="41" customFormat="1" ht="12.75">
      <c r="B10" s="2"/>
      <c r="C10" s="8"/>
      <c r="D10" s="9"/>
      <c r="E10" s="9"/>
      <c r="F10" s="9"/>
      <c r="G10" s="9"/>
      <c r="H10" s="9"/>
      <c r="I10" s="9"/>
      <c r="J10" s="9"/>
      <c r="K10" s="2"/>
      <c r="L10" s="2"/>
    </row>
    <row r="11" spans="2:12" s="41" customFormat="1" ht="12.75">
      <c r="B11" s="2"/>
      <c r="C11" s="2" t="s">
        <v>67</v>
      </c>
      <c r="D11" s="2"/>
      <c r="E11" s="2"/>
      <c r="F11" s="2"/>
      <c r="G11" s="2"/>
      <c r="H11" s="2"/>
      <c r="I11" s="2"/>
      <c r="J11" s="2"/>
      <c r="K11" s="2"/>
      <c r="L11" s="2"/>
    </row>
    <row r="12" spans="2:12" s="41" customFormat="1" ht="12.75">
      <c r="B12" s="2"/>
      <c r="C12" s="10" t="s">
        <v>35</v>
      </c>
      <c r="D12" s="2" t="s">
        <v>39</v>
      </c>
      <c r="E12" s="2"/>
      <c r="F12" s="2"/>
      <c r="G12" s="2"/>
      <c r="H12" s="2"/>
      <c r="I12" s="2"/>
      <c r="J12" s="2"/>
      <c r="K12" s="2"/>
      <c r="L12" s="2"/>
    </row>
    <row r="13" spans="2:12" s="41" customFormat="1" ht="12.75">
      <c r="B13" s="2"/>
      <c r="C13" s="2"/>
      <c r="D13" s="2"/>
      <c r="E13" s="2"/>
      <c r="F13" s="2"/>
      <c r="G13" s="2"/>
      <c r="H13" s="2"/>
      <c r="I13" s="2"/>
      <c r="J13" s="2"/>
      <c r="K13" s="2"/>
      <c r="L13" s="2"/>
    </row>
    <row r="14" spans="2:12" s="41" customFormat="1" ht="12.75">
      <c r="B14" s="2"/>
      <c r="C14" s="2" t="s">
        <v>65</v>
      </c>
      <c r="D14" s="2"/>
      <c r="E14" s="2"/>
      <c r="F14" s="2"/>
      <c r="G14" s="2"/>
      <c r="H14" s="2"/>
      <c r="I14" s="2"/>
      <c r="J14" s="2"/>
      <c r="K14" s="2"/>
      <c r="L14" s="2"/>
    </row>
    <row r="15" spans="2:12" s="41" customFormat="1" ht="12.75">
      <c r="B15" s="2"/>
      <c r="C15" s="10" t="s">
        <v>35</v>
      </c>
      <c r="D15" s="2" t="s">
        <v>96</v>
      </c>
      <c r="E15" s="2"/>
      <c r="F15" s="2"/>
      <c r="G15" s="2"/>
      <c r="H15" s="2"/>
      <c r="I15" s="2"/>
      <c r="J15" s="2"/>
      <c r="K15" s="2"/>
      <c r="L15" s="2"/>
    </row>
    <row r="16" spans="2:12" s="41" customFormat="1" ht="12.75">
      <c r="B16" s="2"/>
      <c r="C16" s="10" t="s">
        <v>35</v>
      </c>
      <c r="D16" s="2" t="s">
        <v>227</v>
      </c>
      <c r="E16" s="2"/>
      <c r="F16" s="2"/>
      <c r="G16" s="2"/>
      <c r="H16" s="2"/>
      <c r="I16" s="2"/>
      <c r="J16" s="2"/>
      <c r="K16" s="2"/>
      <c r="L16" s="2"/>
    </row>
    <row r="17" spans="2:12" s="41" customFormat="1" ht="12.75">
      <c r="B17" s="2"/>
      <c r="C17" s="2"/>
      <c r="D17" s="2"/>
      <c r="E17" s="2"/>
      <c r="F17" s="2"/>
      <c r="G17" s="2"/>
      <c r="H17" s="2"/>
      <c r="I17" s="2"/>
      <c r="J17" s="2"/>
      <c r="K17" s="2"/>
      <c r="L17" s="2"/>
    </row>
    <row r="18" spans="2:12" s="41" customFormat="1" ht="12.75">
      <c r="B18" s="2"/>
      <c r="C18" s="2" t="s">
        <v>66</v>
      </c>
      <c r="D18" s="2"/>
      <c r="E18" s="2"/>
      <c r="F18" s="2"/>
      <c r="G18" s="2"/>
      <c r="H18" s="2"/>
      <c r="I18" s="2"/>
      <c r="J18" s="2"/>
      <c r="K18" s="2"/>
      <c r="L18" s="2"/>
    </row>
    <row r="19" spans="2:12" s="41" customFormat="1" ht="12.75">
      <c r="B19" s="2"/>
      <c r="C19" s="10" t="s">
        <v>35</v>
      </c>
      <c r="D19" s="2" t="s">
        <v>38</v>
      </c>
      <c r="E19" s="2"/>
      <c r="F19" s="2" t="s">
        <v>39</v>
      </c>
      <c r="G19" s="2"/>
      <c r="H19" s="2"/>
      <c r="I19" s="2"/>
      <c r="J19" s="2"/>
      <c r="K19" s="2"/>
      <c r="L19" s="2"/>
    </row>
    <row r="20" spans="2:12" s="41" customFormat="1" ht="12.75">
      <c r="B20" s="2"/>
      <c r="C20" s="10" t="s">
        <v>35</v>
      </c>
      <c r="D20" s="2" t="s">
        <v>40</v>
      </c>
      <c r="E20" s="2"/>
      <c r="F20" s="2" t="s">
        <v>41</v>
      </c>
      <c r="G20" s="2"/>
      <c r="H20" s="2"/>
      <c r="I20" s="2"/>
      <c r="J20" s="2"/>
      <c r="K20" s="2"/>
      <c r="L20" s="2"/>
    </row>
    <row r="21" spans="2:12" s="41" customFormat="1" ht="12.75">
      <c r="B21" s="2"/>
      <c r="C21" s="10"/>
      <c r="D21" s="2"/>
      <c r="E21" s="2"/>
      <c r="F21" s="2" t="s">
        <v>42</v>
      </c>
      <c r="G21" s="2"/>
      <c r="H21" s="2"/>
      <c r="I21" s="2"/>
      <c r="J21" s="2"/>
      <c r="K21" s="2"/>
      <c r="L21" s="2"/>
    </row>
    <row r="22" spans="2:12" s="41" customFormat="1" ht="12.75">
      <c r="B22" s="2"/>
      <c r="C22" s="10"/>
      <c r="D22" s="2"/>
      <c r="E22" s="2"/>
      <c r="F22" s="2" t="s">
        <v>43</v>
      </c>
      <c r="G22" s="2"/>
      <c r="H22" s="2"/>
      <c r="I22" s="2"/>
      <c r="J22" s="2"/>
      <c r="K22" s="2"/>
      <c r="L22" s="2"/>
    </row>
    <row r="23" spans="2:12" s="41" customFormat="1" ht="12.75">
      <c r="B23" s="2"/>
      <c r="C23" s="10" t="s">
        <v>35</v>
      </c>
      <c r="D23" s="2" t="s">
        <v>44</v>
      </c>
      <c r="E23" s="2"/>
      <c r="F23" s="131" t="s">
        <v>39</v>
      </c>
      <c r="G23" s="2"/>
      <c r="H23" s="2"/>
      <c r="I23" s="2"/>
      <c r="J23" s="2"/>
      <c r="K23" s="2"/>
      <c r="L23" s="2"/>
    </row>
    <row r="24" spans="2:12" s="41" customFormat="1" ht="12.75">
      <c r="B24" s="2"/>
      <c r="C24" s="2"/>
      <c r="D24" s="2"/>
      <c r="E24" s="2"/>
      <c r="F24" s="2"/>
      <c r="G24" s="2"/>
      <c r="H24" s="2"/>
      <c r="I24" s="2"/>
      <c r="J24" s="2"/>
      <c r="K24" s="2"/>
      <c r="L24" s="2"/>
    </row>
    <row r="25" spans="2:12" s="41" customFormat="1" ht="12.75">
      <c r="B25" s="2"/>
      <c r="C25" s="2"/>
      <c r="D25" s="2"/>
      <c r="E25" s="2"/>
      <c r="F25" s="2"/>
      <c r="G25" s="2"/>
      <c r="H25" s="2"/>
      <c r="I25" s="2"/>
      <c r="J25" s="2"/>
      <c r="K25" s="2"/>
      <c r="L25" s="2"/>
    </row>
    <row r="26" spans="2:12" ht="15">
      <c r="B26" s="7" t="s">
        <v>19</v>
      </c>
      <c r="C26" s="5"/>
      <c r="D26" s="7"/>
      <c r="E26" s="7"/>
      <c r="F26" s="7"/>
      <c r="G26" s="7"/>
      <c r="H26" s="7"/>
      <c r="I26" s="7"/>
      <c r="J26" s="7"/>
      <c r="K26" s="7"/>
      <c r="L26" s="5"/>
    </row>
    <row r="27" spans="2:12" s="41" customFormat="1" ht="12.75">
      <c r="B27" s="2"/>
      <c r="C27" s="8" t="s">
        <v>35</v>
      </c>
      <c r="D27" s="9" t="s">
        <v>39</v>
      </c>
      <c r="E27" s="2"/>
      <c r="F27" s="2"/>
      <c r="G27" s="2"/>
      <c r="H27" s="2"/>
      <c r="I27" s="2"/>
      <c r="J27" s="2"/>
      <c r="K27" s="2"/>
      <c r="L27" s="2"/>
    </row>
    <row r="28" spans="2:12" s="41" customFormat="1" ht="12.75">
      <c r="B28" s="2"/>
      <c r="C28" s="269"/>
      <c r="D28" s="269"/>
      <c r="E28" s="269"/>
      <c r="F28" s="269"/>
      <c r="G28" s="269"/>
      <c r="H28" s="269"/>
      <c r="I28" s="269"/>
      <c r="J28" s="269"/>
      <c r="K28" s="269"/>
      <c r="L28" s="2"/>
    </row>
    <row r="29" spans="2:12" s="41" customFormat="1" ht="12.75">
      <c r="B29" s="2"/>
      <c r="C29" s="2"/>
      <c r="D29" s="2"/>
      <c r="E29" s="2"/>
      <c r="F29" s="2"/>
      <c r="G29" s="2"/>
      <c r="H29" s="2"/>
      <c r="I29" s="2"/>
      <c r="J29" s="2"/>
      <c r="K29" s="2"/>
      <c r="L29" s="2"/>
    </row>
    <row r="30" spans="2:12" ht="15">
      <c r="B30" s="7" t="s">
        <v>20</v>
      </c>
      <c r="C30" s="5"/>
      <c r="D30" s="7"/>
      <c r="E30" s="7"/>
      <c r="F30" s="7"/>
      <c r="G30" s="7"/>
      <c r="H30" s="7"/>
      <c r="I30" s="7"/>
      <c r="J30" s="7"/>
      <c r="K30" s="7"/>
      <c r="L30" s="5"/>
    </row>
    <row r="31" spans="2:12" s="41" customFormat="1" ht="12.75">
      <c r="B31" s="2"/>
      <c r="C31" s="4"/>
      <c r="D31" s="4"/>
      <c r="E31" s="4"/>
      <c r="F31" s="4"/>
      <c r="G31" s="4"/>
      <c r="H31" s="4"/>
      <c r="I31" s="4"/>
      <c r="J31" s="4"/>
      <c r="K31" s="4"/>
      <c r="L31" s="2"/>
    </row>
    <row r="32" spans="2:12" s="41" customFormat="1" ht="12.75">
      <c r="B32" s="2"/>
      <c r="C32" s="269" t="s">
        <v>218</v>
      </c>
      <c r="D32" s="269"/>
      <c r="E32" s="269"/>
      <c r="F32" s="269"/>
      <c r="G32" s="269"/>
      <c r="H32" s="269"/>
      <c r="I32" s="269"/>
      <c r="J32" s="269"/>
      <c r="K32" s="269"/>
      <c r="L32" s="2"/>
    </row>
    <row r="33" spans="2:12" s="41" customFormat="1" ht="12.75">
      <c r="B33" s="2"/>
      <c r="C33" s="2"/>
      <c r="D33" s="2"/>
      <c r="E33" s="2"/>
      <c r="F33" s="2"/>
      <c r="G33" s="2"/>
      <c r="H33" s="2"/>
      <c r="I33" s="2"/>
      <c r="J33" s="2"/>
      <c r="K33" s="2"/>
      <c r="L33" s="2"/>
    </row>
    <row r="34" spans="2:12" s="41" customFormat="1" ht="12.75">
      <c r="B34" s="2"/>
      <c r="C34" s="2"/>
      <c r="D34" s="2"/>
      <c r="E34" s="2"/>
      <c r="F34" s="2"/>
      <c r="G34" s="2"/>
      <c r="H34" s="2"/>
      <c r="I34" s="2"/>
      <c r="J34" s="2"/>
      <c r="K34" s="2"/>
      <c r="L34" s="2"/>
    </row>
    <row r="35" spans="2:12" ht="24.75" customHeight="1">
      <c r="B35" s="11" t="s">
        <v>68</v>
      </c>
      <c r="C35" s="5"/>
      <c r="D35" s="11"/>
      <c r="E35" s="11"/>
      <c r="F35" s="11"/>
      <c r="G35" s="11"/>
      <c r="H35" s="11"/>
      <c r="I35" s="11"/>
      <c r="J35" s="11"/>
      <c r="K35" s="11"/>
      <c r="L35" s="5"/>
    </row>
    <row r="36" spans="2:12" s="52" customFormat="1" ht="16.5" customHeight="1">
      <c r="B36" s="12"/>
      <c r="C36" s="270" t="s">
        <v>104</v>
      </c>
      <c r="D36" s="270"/>
      <c r="E36" s="270"/>
      <c r="F36" s="270"/>
      <c r="G36" s="270"/>
      <c r="H36" s="270"/>
      <c r="I36" s="270"/>
      <c r="J36" s="270"/>
      <c r="K36" s="270"/>
      <c r="L36" s="12"/>
    </row>
    <row r="37" spans="3:13" s="41" customFormat="1" ht="14.25" customHeight="1">
      <c r="C37" s="326" t="s">
        <v>228</v>
      </c>
      <c r="D37" s="326"/>
      <c r="E37" s="326"/>
      <c r="F37" s="326"/>
      <c r="G37" s="326"/>
      <c r="H37" s="326"/>
      <c r="I37" s="326"/>
      <c r="J37" s="326"/>
      <c r="K37" s="326"/>
      <c r="L37" s="326"/>
      <c r="M37" s="326"/>
    </row>
    <row r="38" spans="3:13" s="41" customFormat="1" ht="14.25" customHeight="1">
      <c r="C38" s="326" t="s">
        <v>229</v>
      </c>
      <c r="D38" s="326"/>
      <c r="E38" s="326"/>
      <c r="F38" s="326"/>
      <c r="G38" s="326"/>
      <c r="H38" s="326"/>
      <c r="I38" s="326"/>
      <c r="J38" s="326"/>
      <c r="K38" s="326"/>
      <c r="L38" s="326"/>
      <c r="M38" s="326"/>
    </row>
    <row r="39" spans="3:13" s="41" customFormat="1" ht="14.25" customHeight="1">
      <c r="C39" s="326" t="s">
        <v>230</v>
      </c>
      <c r="D39" s="326"/>
      <c r="E39" s="326"/>
      <c r="F39" s="326"/>
      <c r="G39" s="326"/>
      <c r="H39" s="326"/>
      <c r="I39" s="326"/>
      <c r="J39" s="326"/>
      <c r="K39" s="326"/>
      <c r="L39" s="326"/>
      <c r="M39" s="326"/>
    </row>
    <row r="40" spans="2:12" s="41" customFormat="1" ht="12.75">
      <c r="B40" s="2"/>
      <c r="C40" s="271"/>
      <c r="D40" s="271"/>
      <c r="E40" s="271"/>
      <c r="F40" s="271"/>
      <c r="G40" s="271"/>
      <c r="H40" s="271"/>
      <c r="I40" s="271"/>
      <c r="J40" s="271"/>
      <c r="K40" s="271"/>
      <c r="L40" s="2"/>
    </row>
    <row r="41" spans="2:12" s="41" customFormat="1" ht="12.75">
      <c r="B41" s="2"/>
      <c r="C41" s="2"/>
      <c r="D41" s="2"/>
      <c r="E41" s="2"/>
      <c r="F41" s="2"/>
      <c r="G41" s="2"/>
      <c r="H41" s="2"/>
      <c r="I41" s="2"/>
      <c r="J41" s="2"/>
      <c r="K41" s="2"/>
      <c r="L41" s="2"/>
    </row>
    <row r="42" spans="2:12" ht="15">
      <c r="B42" s="7" t="s">
        <v>21</v>
      </c>
      <c r="C42" s="5"/>
      <c r="D42" s="7"/>
      <c r="E42" s="7"/>
      <c r="F42" s="7"/>
      <c r="G42" s="7"/>
      <c r="H42" s="7"/>
      <c r="I42" s="7"/>
      <c r="J42" s="7"/>
      <c r="K42" s="7"/>
      <c r="L42" s="5"/>
    </row>
    <row r="43" spans="2:12" s="41" customFormat="1" ht="12.75">
      <c r="B43" s="2"/>
      <c r="C43" s="2"/>
      <c r="D43" s="2"/>
      <c r="E43" s="2"/>
      <c r="F43" s="2"/>
      <c r="G43" s="2"/>
      <c r="H43" s="2"/>
      <c r="I43" s="2"/>
      <c r="J43" s="2"/>
      <c r="K43" s="2"/>
      <c r="L43" s="2"/>
    </row>
    <row r="44" spans="2:12" s="41" customFormat="1" ht="12.75">
      <c r="B44" s="2"/>
      <c r="C44" s="2" t="s">
        <v>108</v>
      </c>
      <c r="D44" s="2"/>
      <c r="E44" s="2"/>
      <c r="F44" s="2"/>
      <c r="G44" s="2"/>
      <c r="H44" s="2"/>
      <c r="I44" s="2"/>
      <c r="J44" s="2"/>
      <c r="K44" s="2"/>
      <c r="L44" s="2"/>
    </row>
    <row r="45" spans="2:12" s="41" customFormat="1" ht="12.75">
      <c r="B45" s="2"/>
      <c r="C45" s="2"/>
      <c r="D45" s="2"/>
      <c r="E45" s="2"/>
      <c r="F45" s="2"/>
      <c r="G45" s="2"/>
      <c r="H45" s="2"/>
      <c r="I45" s="2"/>
      <c r="J45" s="2"/>
      <c r="K45" s="2"/>
      <c r="L45" s="2"/>
    </row>
    <row r="46" spans="2:12" s="41" customFormat="1" ht="12.75">
      <c r="B46" s="2"/>
      <c r="C46" s="218" t="s">
        <v>47</v>
      </c>
      <c r="D46" s="218"/>
      <c r="E46" s="218" t="s">
        <v>48</v>
      </c>
      <c r="F46" s="218"/>
      <c r="G46" s="218" t="s">
        <v>1</v>
      </c>
      <c r="H46" s="218"/>
      <c r="I46" s="218" t="s">
        <v>2</v>
      </c>
      <c r="J46" s="218"/>
      <c r="K46" s="218" t="s">
        <v>9</v>
      </c>
      <c r="L46" s="218"/>
    </row>
    <row r="47" spans="2:12" s="41" customFormat="1" ht="12.75">
      <c r="B47" s="2"/>
      <c r="C47" s="219" t="s">
        <v>84</v>
      </c>
      <c r="D47" s="219"/>
      <c r="E47" s="327">
        <v>63488128</v>
      </c>
      <c r="F47" s="327"/>
      <c r="G47" s="327"/>
      <c r="H47" s="327"/>
      <c r="I47" s="327"/>
      <c r="J47" s="327"/>
      <c r="K47" s="214">
        <f>E47+G47-I47</f>
        <v>63488128</v>
      </c>
      <c r="L47" s="214"/>
    </row>
    <row r="48" spans="2:12" s="41" customFormat="1" ht="12.75">
      <c r="B48" s="2"/>
      <c r="C48" s="219" t="s">
        <v>4</v>
      </c>
      <c r="D48" s="219"/>
      <c r="E48" s="328">
        <v>353710600</v>
      </c>
      <c r="F48" s="329"/>
      <c r="G48" s="327">
        <v>4385182</v>
      </c>
      <c r="H48" s="327"/>
      <c r="I48" s="327">
        <v>17237485</v>
      </c>
      <c r="J48" s="327"/>
      <c r="K48" s="214">
        <f>E48+G48-I48</f>
        <v>340858297</v>
      </c>
      <c r="L48" s="214"/>
    </row>
    <row r="49" spans="2:12" s="41" customFormat="1" ht="12.75">
      <c r="B49" s="2"/>
      <c r="C49" s="219"/>
      <c r="D49" s="219"/>
      <c r="E49" s="214"/>
      <c r="F49" s="214"/>
      <c r="G49" s="214"/>
      <c r="H49" s="214"/>
      <c r="I49" s="214"/>
      <c r="J49" s="214"/>
      <c r="K49" s="214"/>
      <c r="L49" s="214"/>
    </row>
    <row r="50" spans="2:12" s="41" customFormat="1" ht="12.75">
      <c r="B50" s="2"/>
      <c r="C50" s="219"/>
      <c r="D50" s="219"/>
      <c r="E50" s="214"/>
      <c r="F50" s="214"/>
      <c r="G50" s="214"/>
      <c r="H50" s="214"/>
      <c r="I50" s="214"/>
      <c r="J50" s="214"/>
      <c r="K50" s="214"/>
      <c r="L50" s="214"/>
    </row>
    <row r="51" spans="2:12" s="41" customFormat="1" ht="12.75">
      <c r="B51" s="2"/>
      <c r="C51" s="218" t="s">
        <v>0</v>
      </c>
      <c r="D51" s="218"/>
      <c r="E51" s="214">
        <f>SUM(E47:F50)</f>
        <v>417198728</v>
      </c>
      <c r="F51" s="214"/>
      <c r="G51" s="214">
        <f>SUM(G47:H50)</f>
        <v>4385182</v>
      </c>
      <c r="H51" s="214"/>
      <c r="I51" s="214">
        <f>SUM(I47:J50)</f>
        <v>17237485</v>
      </c>
      <c r="J51" s="214"/>
      <c r="K51" s="214">
        <f>SUM(K47:L50)</f>
        <v>404346425</v>
      </c>
      <c r="L51" s="214"/>
    </row>
    <row r="52" spans="2:12" s="41" customFormat="1" ht="12.75">
      <c r="B52" s="2"/>
      <c r="C52" s="2"/>
      <c r="D52" s="2"/>
      <c r="E52" s="2"/>
      <c r="F52" s="2"/>
      <c r="G52" s="2"/>
      <c r="H52" s="2"/>
      <c r="I52" s="2"/>
      <c r="J52" s="2"/>
      <c r="K52" s="2"/>
      <c r="L52" s="2"/>
    </row>
    <row r="53" spans="2:12" ht="14.25" customHeight="1">
      <c r="B53" s="15" t="s">
        <v>161</v>
      </c>
      <c r="C53" s="5"/>
      <c r="D53" s="15"/>
      <c r="E53" s="15"/>
      <c r="F53" s="15"/>
      <c r="G53" s="15"/>
      <c r="H53" s="15"/>
      <c r="I53" s="15"/>
      <c r="J53" s="15"/>
      <c r="K53" s="15"/>
      <c r="L53" s="5"/>
    </row>
    <row r="54" spans="2:12" ht="15.75" customHeight="1">
      <c r="B54" s="307"/>
      <c r="C54" s="307"/>
      <c r="D54" s="15"/>
      <c r="E54" s="15"/>
      <c r="F54" s="15"/>
      <c r="G54" s="15"/>
      <c r="H54" s="15"/>
      <c r="I54" s="15"/>
      <c r="J54" s="15"/>
      <c r="K54" s="15"/>
      <c r="L54" s="5"/>
    </row>
    <row r="55" spans="2:12" s="41" customFormat="1" ht="12.75">
      <c r="B55" s="2"/>
      <c r="C55" s="17" t="s">
        <v>231</v>
      </c>
      <c r="D55" s="17"/>
      <c r="E55" s="17"/>
      <c r="F55" s="17"/>
      <c r="G55" s="17"/>
      <c r="H55" s="17"/>
      <c r="I55" s="17"/>
      <c r="J55" s="17"/>
      <c r="K55" s="17"/>
      <c r="L55" s="2"/>
    </row>
    <row r="56" spans="2:12" s="41" customFormat="1" ht="12.75" hidden="1">
      <c r="B56" s="1" t="s">
        <v>109</v>
      </c>
      <c r="C56" s="17" t="s">
        <v>110</v>
      </c>
      <c r="D56" s="17"/>
      <c r="E56" s="17"/>
      <c r="F56" s="17"/>
      <c r="G56" s="17"/>
      <c r="H56" s="17"/>
      <c r="I56" s="17"/>
      <c r="J56" s="17"/>
      <c r="K56" s="17"/>
      <c r="L56" s="2"/>
    </row>
    <row r="57" spans="2:12" s="41" customFormat="1" ht="12.75" hidden="1">
      <c r="B57" s="2"/>
      <c r="C57" s="3" t="s">
        <v>111</v>
      </c>
      <c r="D57" s="3"/>
      <c r="E57" s="3"/>
      <c r="F57" s="3"/>
      <c r="G57" s="3"/>
      <c r="H57" s="3"/>
      <c r="I57" s="3"/>
      <c r="J57" s="3"/>
      <c r="K57" s="3"/>
      <c r="L57" s="2"/>
    </row>
    <row r="58" spans="2:12" s="41" customFormat="1" ht="12.75">
      <c r="B58" s="2"/>
      <c r="C58" s="17" t="s">
        <v>232</v>
      </c>
      <c r="D58" s="3"/>
      <c r="E58" s="3"/>
      <c r="F58" s="3"/>
      <c r="G58" s="3"/>
      <c r="H58" s="3"/>
      <c r="I58" s="3"/>
      <c r="J58" s="3"/>
      <c r="K58" s="3"/>
      <c r="L58" s="2"/>
    </row>
    <row r="59" spans="3:11" s="41" customFormat="1" ht="12.75">
      <c r="C59" s="58"/>
      <c r="D59" s="58"/>
      <c r="E59" s="58"/>
      <c r="F59" s="58"/>
      <c r="G59" s="58"/>
      <c r="H59" s="58"/>
      <c r="I59" s="58"/>
      <c r="J59" s="58"/>
      <c r="K59" s="58"/>
    </row>
    <row r="60" spans="3:11" s="41" customFormat="1" ht="12.75">
      <c r="C60" s="58"/>
      <c r="D60" s="58"/>
      <c r="E60" s="58"/>
      <c r="F60" s="58"/>
      <c r="G60" s="58"/>
      <c r="H60" s="58"/>
      <c r="I60" s="58"/>
      <c r="J60" s="58"/>
      <c r="K60" s="58"/>
    </row>
    <row r="61" s="41" customFormat="1" ht="12.75"/>
    <row r="62" spans="2:11" ht="15">
      <c r="B62" s="59" t="s">
        <v>22</v>
      </c>
      <c r="D62" s="59"/>
      <c r="E62" s="59"/>
      <c r="F62" s="59"/>
      <c r="G62" s="59"/>
      <c r="H62" s="59"/>
      <c r="I62" s="59"/>
      <c r="J62" s="59"/>
      <c r="K62" s="59"/>
    </row>
    <row r="63" s="41" customFormat="1" ht="7.5" customHeight="1"/>
    <row r="64" s="41" customFormat="1" ht="3" customHeight="1"/>
    <row r="65" s="41" customFormat="1" ht="12.75">
      <c r="C65" s="41" t="s">
        <v>54</v>
      </c>
    </row>
    <row r="66" spans="4:9" s="41" customFormat="1" ht="13.5" customHeight="1">
      <c r="D66" s="60" t="s">
        <v>32</v>
      </c>
      <c r="E66" s="60"/>
      <c r="F66" s="60"/>
      <c r="G66" s="301">
        <f>+K47</f>
        <v>63488128</v>
      </c>
      <c r="H66" s="301"/>
      <c r="I66" s="60" t="s">
        <v>50</v>
      </c>
    </row>
    <row r="67" spans="4:9" s="41" customFormat="1" ht="14.25" customHeight="1" thickBot="1">
      <c r="D67" s="60" t="s">
        <v>30</v>
      </c>
      <c r="E67" s="60"/>
      <c r="F67" s="60"/>
      <c r="G67" s="302">
        <f>+K48</f>
        <v>340858297</v>
      </c>
      <c r="H67" s="302"/>
      <c r="I67" s="60" t="s">
        <v>50</v>
      </c>
    </row>
    <row r="68" spans="4:9" s="41" customFormat="1" ht="13.5" customHeight="1">
      <c r="D68" s="61"/>
      <c r="E68" s="61" t="s">
        <v>3</v>
      </c>
      <c r="F68" s="61"/>
      <c r="G68" s="300">
        <f>SUM(G66:G67)</f>
        <v>404346425</v>
      </c>
      <c r="H68" s="300"/>
      <c r="I68" s="60" t="s">
        <v>50</v>
      </c>
    </row>
    <row r="69" spans="4:7" s="41" customFormat="1" ht="6.75" customHeight="1">
      <c r="D69" s="62"/>
      <c r="E69" s="62"/>
      <c r="F69" s="62"/>
      <c r="G69" s="62"/>
    </row>
    <row r="70" s="41" customFormat="1" ht="6" customHeight="1"/>
    <row r="71" spans="3:13" s="41" customFormat="1" ht="12.75">
      <c r="C71" s="41" t="s">
        <v>55</v>
      </c>
      <c r="L71" s="273"/>
      <c r="M71" s="273"/>
    </row>
    <row r="72" spans="4:11" s="41" customFormat="1" ht="13.5" thickBot="1">
      <c r="D72" s="63" t="s">
        <v>33</v>
      </c>
      <c r="E72" s="63"/>
      <c r="F72" s="63"/>
      <c r="G72" s="64"/>
      <c r="H72" s="65"/>
      <c r="I72" s="301">
        <v>6230000</v>
      </c>
      <c r="J72" s="301"/>
      <c r="K72" s="60" t="s">
        <v>50</v>
      </c>
    </row>
    <row r="73" spans="4:11" s="41" customFormat="1" ht="13.5" hidden="1" thickBot="1">
      <c r="D73" s="303" t="s">
        <v>64</v>
      </c>
      <c r="E73" s="303"/>
      <c r="F73" s="303"/>
      <c r="G73" s="303"/>
      <c r="H73" s="303"/>
      <c r="I73" s="302">
        <v>0</v>
      </c>
      <c r="J73" s="302"/>
      <c r="K73" s="60" t="s">
        <v>50</v>
      </c>
    </row>
    <row r="74" spans="4:11" s="41" customFormat="1" ht="12.75">
      <c r="D74" s="61"/>
      <c r="E74" s="61" t="s">
        <v>3</v>
      </c>
      <c r="F74" s="61"/>
      <c r="G74" s="61"/>
      <c r="H74" s="66"/>
      <c r="I74" s="300">
        <f>SUM(I72:J73)</f>
        <v>6230000</v>
      </c>
      <c r="J74" s="300"/>
      <c r="K74" s="60" t="s">
        <v>50</v>
      </c>
    </row>
    <row r="75" s="41" customFormat="1" ht="6" customHeight="1"/>
    <row r="76" s="41" customFormat="1" ht="12.75"/>
    <row r="77" s="41" customFormat="1" ht="12.75"/>
    <row r="78" s="41" customFormat="1" ht="12.75"/>
    <row r="79" spans="2:11" ht="14.25">
      <c r="B79" s="59" t="s">
        <v>75</v>
      </c>
      <c r="D79" s="59"/>
      <c r="E79" s="59"/>
      <c r="F79" s="59"/>
      <c r="G79" s="59"/>
      <c r="H79" s="59"/>
      <c r="I79" s="59"/>
      <c r="J79" s="59"/>
      <c r="K79" s="59"/>
    </row>
    <row r="80" ht="13.5">
      <c r="C80" s="67" t="s">
        <v>5</v>
      </c>
    </row>
    <row r="81" s="41" customFormat="1" ht="7.5" customHeight="1"/>
    <row r="82" s="41" customFormat="1" ht="12.75">
      <c r="C82" s="41" t="s">
        <v>58</v>
      </c>
    </row>
    <row r="83" s="41" customFormat="1" ht="12.75">
      <c r="J83" s="68" t="s">
        <v>185</v>
      </c>
    </row>
    <row r="84" spans="3:10" s="41" customFormat="1" ht="12.75">
      <c r="C84" s="235"/>
      <c r="D84" s="235"/>
      <c r="E84" s="235" t="s">
        <v>7</v>
      </c>
      <c r="F84" s="235"/>
      <c r="G84" s="235" t="s">
        <v>8</v>
      </c>
      <c r="H84" s="235"/>
      <c r="I84" s="235" t="s">
        <v>9</v>
      </c>
      <c r="J84" s="235"/>
    </row>
    <row r="85" spans="3:10" s="41" customFormat="1" ht="12.75">
      <c r="C85" s="297" t="s">
        <v>113</v>
      </c>
      <c r="D85" s="297"/>
      <c r="E85" s="296">
        <f>545327806+231686390</f>
        <v>777014196</v>
      </c>
      <c r="F85" s="296"/>
      <c r="G85" s="296">
        <f>224375132+211780767</f>
        <v>436155899</v>
      </c>
      <c r="H85" s="296"/>
      <c r="I85" s="296">
        <f>E85-G85</f>
        <v>340858297</v>
      </c>
      <c r="J85" s="296"/>
    </row>
    <row r="86" spans="3:10" s="41" customFormat="1" ht="12.75">
      <c r="C86" s="297" t="s">
        <v>4</v>
      </c>
      <c r="D86" s="297"/>
      <c r="E86" s="214">
        <f>454650+9720063</f>
        <v>10174713</v>
      </c>
      <c r="F86" s="214"/>
      <c r="G86" s="296">
        <f>106389+8148808</f>
        <v>8255197</v>
      </c>
      <c r="H86" s="296"/>
      <c r="I86" s="296">
        <f aca="true" t="shared" si="0" ref="I86:I91">E86-G86</f>
        <v>1919516</v>
      </c>
      <c r="J86" s="296"/>
    </row>
    <row r="87" spans="3:10" s="41" customFormat="1" ht="12.75">
      <c r="C87" s="297" t="s">
        <v>6</v>
      </c>
      <c r="D87" s="297"/>
      <c r="E87" s="214">
        <v>20634621</v>
      </c>
      <c r="F87" s="214"/>
      <c r="G87" s="296">
        <v>19502230</v>
      </c>
      <c r="H87" s="296"/>
      <c r="I87" s="296">
        <f t="shared" si="0"/>
        <v>1132391</v>
      </c>
      <c r="J87" s="296"/>
    </row>
    <row r="88" spans="3:10" s="41" customFormat="1" ht="12.75">
      <c r="C88" s="297" t="s">
        <v>114</v>
      </c>
      <c r="D88" s="297"/>
      <c r="E88" s="220">
        <v>23834741</v>
      </c>
      <c r="F88" s="220"/>
      <c r="G88" s="298">
        <v>20410050</v>
      </c>
      <c r="H88" s="298"/>
      <c r="I88" s="296">
        <f t="shared" si="0"/>
        <v>3424691</v>
      </c>
      <c r="J88" s="296"/>
    </row>
    <row r="89" spans="3:10" s="41" customFormat="1" ht="12.75">
      <c r="C89" s="297" t="s">
        <v>115</v>
      </c>
      <c r="D89" s="297"/>
      <c r="E89" s="220">
        <v>7466327</v>
      </c>
      <c r="F89" s="220"/>
      <c r="G89" s="298">
        <v>7466324</v>
      </c>
      <c r="H89" s="298"/>
      <c r="I89" s="296">
        <f t="shared" si="0"/>
        <v>3</v>
      </c>
      <c r="J89" s="296"/>
    </row>
    <row r="90" spans="3:10" s="41" customFormat="1" ht="12.75">
      <c r="C90" s="297" t="s">
        <v>51</v>
      </c>
      <c r="D90" s="297"/>
      <c r="E90" s="298">
        <f>16765774+4879040+949240+3890286+261118+3842829</f>
        <v>30588287</v>
      </c>
      <c r="F90" s="298"/>
      <c r="G90" s="298">
        <f>15864062+4765536+949238+3644430+261116+3842815</f>
        <v>29327197</v>
      </c>
      <c r="H90" s="298"/>
      <c r="I90" s="296">
        <f t="shared" si="0"/>
        <v>1261090</v>
      </c>
      <c r="J90" s="296"/>
    </row>
    <row r="91" spans="3:10" s="41" customFormat="1" ht="12.75" hidden="1">
      <c r="C91" s="297" t="s">
        <v>52</v>
      </c>
      <c r="D91" s="297"/>
      <c r="E91" s="298"/>
      <c r="F91" s="298"/>
      <c r="G91" s="298"/>
      <c r="H91" s="298"/>
      <c r="I91" s="296">
        <f t="shared" si="0"/>
        <v>0</v>
      </c>
      <c r="J91" s="296"/>
    </row>
    <row r="92" spans="3:10" s="41" customFormat="1" ht="12.75">
      <c r="C92" s="235" t="s">
        <v>0</v>
      </c>
      <c r="D92" s="235"/>
      <c r="E92" s="296">
        <f>SUM(E85:F91)</f>
        <v>869712885</v>
      </c>
      <c r="F92" s="296"/>
      <c r="G92" s="296">
        <f>SUM(G85:H91)</f>
        <v>521116897</v>
      </c>
      <c r="H92" s="296"/>
      <c r="I92" s="296">
        <f>SUM(I85:J91)</f>
        <v>348595988</v>
      </c>
      <c r="J92" s="296"/>
    </row>
    <row r="93" s="41" customFormat="1" ht="13.5" customHeight="1"/>
    <row r="94" s="41" customFormat="1" ht="13.5" customHeight="1"/>
    <row r="95" spans="2:11" ht="17.25" customHeight="1">
      <c r="B95" s="59" t="s">
        <v>23</v>
      </c>
      <c r="D95" s="59"/>
      <c r="E95" s="59"/>
      <c r="F95" s="59"/>
      <c r="G95" s="59"/>
      <c r="H95" s="59"/>
      <c r="I95" s="59"/>
      <c r="J95" s="59"/>
      <c r="K95" s="59"/>
    </row>
    <row r="96" ht="13.5">
      <c r="C96" s="67" t="s">
        <v>5</v>
      </c>
    </row>
    <row r="97" s="41" customFormat="1" ht="6.75" customHeight="1"/>
    <row r="98" s="41" customFormat="1" ht="12.75">
      <c r="C98" s="41" t="s">
        <v>57</v>
      </c>
    </row>
    <row r="99" s="41" customFormat="1" ht="12.75">
      <c r="K99" s="68" t="s">
        <v>190</v>
      </c>
    </row>
    <row r="100" spans="3:11" s="41" customFormat="1" ht="12.75">
      <c r="C100" s="231"/>
      <c r="D100" s="232"/>
      <c r="E100" s="231" t="s">
        <v>10</v>
      </c>
      <c r="F100" s="232"/>
      <c r="G100" s="231" t="s">
        <v>11</v>
      </c>
      <c r="H100" s="236"/>
      <c r="I100" s="232"/>
      <c r="J100" s="231" t="s">
        <v>12</v>
      </c>
      <c r="K100" s="232"/>
    </row>
    <row r="101" spans="3:13" s="41" customFormat="1" ht="12.75">
      <c r="C101" s="225"/>
      <c r="D101" s="226"/>
      <c r="E101" s="231"/>
      <c r="F101" s="232"/>
      <c r="G101" s="231"/>
      <c r="H101" s="236"/>
      <c r="I101" s="232"/>
      <c r="J101" s="231"/>
      <c r="K101" s="232"/>
      <c r="L101" s="295" t="s">
        <v>86</v>
      </c>
      <c r="M101" s="295"/>
    </row>
    <row r="102" spans="3:11" s="41" customFormat="1" ht="12.75">
      <c r="C102" s="225"/>
      <c r="D102" s="226"/>
      <c r="E102" s="231"/>
      <c r="F102" s="232"/>
      <c r="G102" s="231"/>
      <c r="H102" s="236"/>
      <c r="I102" s="232"/>
      <c r="J102" s="231"/>
      <c r="K102" s="232"/>
    </row>
    <row r="103" spans="3:11" s="41" customFormat="1" ht="12.75">
      <c r="C103" s="225"/>
      <c r="D103" s="226"/>
      <c r="E103" s="231"/>
      <c r="F103" s="232"/>
      <c r="G103" s="231"/>
      <c r="H103" s="236"/>
      <c r="I103" s="232"/>
      <c r="J103" s="231"/>
      <c r="K103" s="232"/>
    </row>
    <row r="104" spans="3:11" s="41" customFormat="1" ht="12.75">
      <c r="C104" s="231" t="s">
        <v>13</v>
      </c>
      <c r="D104" s="232"/>
      <c r="E104" s="231"/>
      <c r="F104" s="232"/>
      <c r="G104" s="231"/>
      <c r="H104" s="236"/>
      <c r="I104" s="232"/>
      <c r="J104" s="231"/>
      <c r="K104" s="232"/>
    </row>
    <row r="105" spans="3:11" s="41" customFormat="1" ht="12.75">
      <c r="C105" s="69"/>
      <c r="D105" s="69"/>
      <c r="E105" s="69"/>
      <c r="F105" s="69"/>
      <c r="G105" s="69"/>
      <c r="H105" s="69"/>
      <c r="I105" s="69"/>
      <c r="J105" s="69"/>
      <c r="K105" s="69"/>
    </row>
    <row r="106" spans="3:11" s="41" customFormat="1" ht="12.75">
      <c r="C106" s="69"/>
      <c r="D106" s="69"/>
      <c r="E106" s="69"/>
      <c r="F106" s="69"/>
      <c r="G106" s="69"/>
      <c r="H106" s="69"/>
      <c r="I106" s="69"/>
      <c r="J106" s="69"/>
      <c r="K106" s="69"/>
    </row>
    <row r="107" spans="2:11" ht="14.25">
      <c r="B107" s="59" t="s">
        <v>24</v>
      </c>
      <c r="D107" s="59"/>
      <c r="E107" s="59"/>
      <c r="F107" s="59"/>
      <c r="G107" s="59"/>
      <c r="H107" s="59"/>
      <c r="I107" s="59"/>
      <c r="J107" s="59"/>
      <c r="K107" s="59"/>
    </row>
    <row r="108" s="41" customFormat="1" ht="7.5" customHeight="1"/>
    <row r="109" s="41" customFormat="1" ht="12.75">
      <c r="C109" s="41" t="s">
        <v>56</v>
      </c>
    </row>
    <row r="110" s="41" customFormat="1" ht="12.75">
      <c r="J110" s="68" t="s">
        <v>190</v>
      </c>
    </row>
    <row r="111" spans="3:10" s="41" customFormat="1" ht="12.75">
      <c r="C111" s="231" t="s">
        <v>34</v>
      </c>
      <c r="D111" s="232"/>
      <c r="E111" s="231" t="s">
        <v>14</v>
      </c>
      <c r="F111" s="232"/>
      <c r="G111" s="231" t="s">
        <v>15</v>
      </c>
      <c r="H111" s="232"/>
      <c r="I111" s="231" t="s">
        <v>16</v>
      </c>
      <c r="J111" s="232"/>
    </row>
    <row r="112" spans="3:13" s="41" customFormat="1" ht="12.75">
      <c r="C112" s="225"/>
      <c r="D112" s="226"/>
      <c r="E112" s="231"/>
      <c r="F112" s="232"/>
      <c r="G112" s="231"/>
      <c r="H112" s="232"/>
      <c r="I112" s="231"/>
      <c r="J112" s="232"/>
      <c r="L112" s="292" t="s">
        <v>39</v>
      </c>
      <c r="M112" s="292"/>
    </row>
    <row r="113" spans="3:10" s="41" customFormat="1" ht="12.75">
      <c r="C113" s="225"/>
      <c r="D113" s="226"/>
      <c r="E113" s="231"/>
      <c r="F113" s="232"/>
      <c r="G113" s="231"/>
      <c r="H113" s="232"/>
      <c r="I113" s="231"/>
      <c r="J113" s="232"/>
    </row>
    <row r="114" spans="3:10" s="41" customFormat="1" ht="12.75">
      <c r="C114" s="293"/>
      <c r="D114" s="294"/>
      <c r="E114" s="245"/>
      <c r="F114" s="246"/>
      <c r="G114" s="245"/>
      <c r="H114" s="246"/>
      <c r="I114" s="245"/>
      <c r="J114" s="246"/>
    </row>
    <row r="115" spans="3:10" s="41" customFormat="1" ht="13.5" customHeight="1">
      <c r="C115" s="231" t="s">
        <v>13</v>
      </c>
      <c r="D115" s="232"/>
      <c r="E115" s="231"/>
      <c r="F115" s="232"/>
      <c r="G115" s="231"/>
      <c r="H115" s="232"/>
      <c r="I115" s="231"/>
      <c r="J115" s="232"/>
    </row>
    <row r="116" s="41" customFormat="1" ht="13.5" customHeight="1"/>
    <row r="117" spans="3:11" s="41" customFormat="1" ht="12.75">
      <c r="C117" s="70"/>
      <c r="D117" s="70"/>
      <c r="E117" s="70"/>
      <c r="F117" s="70"/>
      <c r="G117" s="70"/>
      <c r="H117" s="70"/>
      <c r="I117" s="70"/>
      <c r="J117" s="70"/>
      <c r="K117" s="70"/>
    </row>
    <row r="118" spans="2:10" ht="14.25">
      <c r="B118" s="59" t="s">
        <v>26</v>
      </c>
      <c r="C118" s="59"/>
      <c r="D118" s="59"/>
      <c r="E118" s="59"/>
      <c r="F118" s="59"/>
      <c r="G118" s="59"/>
      <c r="H118" s="59"/>
      <c r="I118" s="59"/>
      <c r="J118" s="59"/>
    </row>
    <row r="119" s="41" customFormat="1" ht="7.5" customHeight="1"/>
    <row r="120" s="41" customFormat="1" ht="12.75">
      <c r="C120" s="73" t="s">
        <v>25</v>
      </c>
    </row>
    <row r="121" s="41" customFormat="1" ht="12.75"/>
    <row r="122" s="41" customFormat="1" ht="12.75"/>
    <row r="123" spans="2:11" ht="14.25">
      <c r="B123" s="59" t="s">
        <v>27</v>
      </c>
      <c r="D123" s="59"/>
      <c r="E123" s="59"/>
      <c r="F123" s="59"/>
      <c r="G123" s="59"/>
      <c r="H123" s="59"/>
      <c r="I123" s="59"/>
      <c r="J123" s="59"/>
      <c r="K123" s="59"/>
    </row>
    <row r="124" spans="2:11" ht="14.25">
      <c r="B124" s="59" t="s">
        <v>17</v>
      </c>
      <c r="D124" s="59"/>
      <c r="E124" s="59"/>
      <c r="F124" s="59"/>
      <c r="G124" s="59"/>
      <c r="H124" s="59"/>
      <c r="I124" s="59"/>
      <c r="J124" s="59"/>
      <c r="K124" s="59"/>
    </row>
    <row r="125" s="41" customFormat="1" ht="6" customHeight="1"/>
    <row r="126" spans="3:11" s="41" customFormat="1" ht="12.75">
      <c r="C126" s="70" t="s">
        <v>25</v>
      </c>
      <c r="D126" s="70"/>
      <c r="E126" s="70"/>
      <c r="F126" s="70"/>
      <c r="G126" s="70"/>
      <c r="H126" s="70"/>
      <c r="I126" s="70"/>
      <c r="J126" s="70"/>
      <c r="K126" s="70"/>
    </row>
    <row r="127" spans="3:11" s="41" customFormat="1" ht="12.75">
      <c r="C127" s="70"/>
      <c r="D127" s="70"/>
      <c r="E127" s="70"/>
      <c r="F127" s="70"/>
      <c r="G127" s="70"/>
      <c r="H127" s="70"/>
      <c r="I127" s="70"/>
      <c r="J127" s="70"/>
      <c r="K127" s="70"/>
    </row>
    <row r="128" s="41" customFormat="1" ht="12.75"/>
    <row r="129" s="41" customFormat="1" ht="12.75"/>
    <row r="130" s="41" customFormat="1" ht="12.75"/>
    <row r="131" s="41" customFormat="1" ht="12.75"/>
    <row r="132" s="41" customFormat="1" ht="12.75"/>
  </sheetData>
  <sheetProtection/>
  <mergeCells count="126">
    <mergeCell ref="C115:D115"/>
    <mergeCell ref="E115:F115"/>
    <mergeCell ref="G115:H115"/>
    <mergeCell ref="I115:J115"/>
    <mergeCell ref="L112:M112"/>
    <mergeCell ref="C113:D113"/>
    <mergeCell ref="E113:F113"/>
    <mergeCell ref="G113:H113"/>
    <mergeCell ref="I113:J113"/>
    <mergeCell ref="C114:D114"/>
    <mergeCell ref="E114:F114"/>
    <mergeCell ref="G114:H114"/>
    <mergeCell ref="I114:J114"/>
    <mergeCell ref="C111:D111"/>
    <mergeCell ref="E111:F111"/>
    <mergeCell ref="G111:H111"/>
    <mergeCell ref="I111:J111"/>
    <mergeCell ref="C112:D112"/>
    <mergeCell ref="E112:F112"/>
    <mergeCell ref="G112:H112"/>
    <mergeCell ref="I112:J112"/>
    <mergeCell ref="C103:D103"/>
    <mergeCell ref="E103:F103"/>
    <mergeCell ref="G103:I103"/>
    <mergeCell ref="J103:K103"/>
    <mergeCell ref="C104:D104"/>
    <mergeCell ref="E104:F104"/>
    <mergeCell ref="G104:I104"/>
    <mergeCell ref="J104:K104"/>
    <mergeCell ref="C101:D101"/>
    <mergeCell ref="E101:F101"/>
    <mergeCell ref="G101:I101"/>
    <mergeCell ref="J101:K101"/>
    <mergeCell ref="L101:M101"/>
    <mergeCell ref="C102:D102"/>
    <mergeCell ref="E102:F102"/>
    <mergeCell ref="G102:I102"/>
    <mergeCell ref="J102:K102"/>
    <mergeCell ref="C92:D92"/>
    <mergeCell ref="E92:F92"/>
    <mergeCell ref="G92:H92"/>
    <mergeCell ref="I92:J92"/>
    <mergeCell ref="C100:D100"/>
    <mergeCell ref="E100:F100"/>
    <mergeCell ref="G100:I100"/>
    <mergeCell ref="J100:K100"/>
    <mergeCell ref="C90:D90"/>
    <mergeCell ref="E90:F90"/>
    <mergeCell ref="G90:H90"/>
    <mergeCell ref="I90:J90"/>
    <mergeCell ref="C91:D91"/>
    <mergeCell ref="E91:F91"/>
    <mergeCell ref="G91:H91"/>
    <mergeCell ref="I91:J91"/>
    <mergeCell ref="C88:D88"/>
    <mergeCell ref="E88:F88"/>
    <mergeCell ref="G88:H88"/>
    <mergeCell ref="I88:J88"/>
    <mergeCell ref="C89:D89"/>
    <mergeCell ref="E89:F89"/>
    <mergeCell ref="G89:H89"/>
    <mergeCell ref="I89:J89"/>
    <mergeCell ref="C86:D86"/>
    <mergeCell ref="E86:F86"/>
    <mergeCell ref="G86:H86"/>
    <mergeCell ref="I86:J86"/>
    <mergeCell ref="C87:D87"/>
    <mergeCell ref="E87:F87"/>
    <mergeCell ref="G87:H87"/>
    <mergeCell ref="I87:J87"/>
    <mergeCell ref="I74:J74"/>
    <mergeCell ref="C84:D84"/>
    <mergeCell ref="E84:F84"/>
    <mergeCell ref="G84:H84"/>
    <mergeCell ref="I84:J84"/>
    <mergeCell ref="C85:D85"/>
    <mergeCell ref="E85:F85"/>
    <mergeCell ref="G85:H85"/>
    <mergeCell ref="I85:J85"/>
    <mergeCell ref="G66:H66"/>
    <mergeCell ref="G67:H67"/>
    <mergeCell ref="G68:H68"/>
    <mergeCell ref="L71:M71"/>
    <mergeCell ref="I72:J72"/>
    <mergeCell ref="D73:H73"/>
    <mergeCell ref="I73:J73"/>
    <mergeCell ref="C51:D51"/>
    <mergeCell ref="E51:F51"/>
    <mergeCell ref="G51:H51"/>
    <mergeCell ref="I51:J51"/>
    <mergeCell ref="K51:L51"/>
    <mergeCell ref="B54:C54"/>
    <mergeCell ref="C49:D49"/>
    <mergeCell ref="E49:F49"/>
    <mergeCell ref="G49:H49"/>
    <mergeCell ref="I49:J49"/>
    <mergeCell ref="K49:L49"/>
    <mergeCell ref="C50:D50"/>
    <mergeCell ref="E50:F50"/>
    <mergeCell ref="G50:H50"/>
    <mergeCell ref="I50:J50"/>
    <mergeCell ref="K50:L50"/>
    <mergeCell ref="C47:D47"/>
    <mergeCell ref="E47:F47"/>
    <mergeCell ref="G47:H47"/>
    <mergeCell ref="I47:J47"/>
    <mergeCell ref="K47:L47"/>
    <mergeCell ref="C48:D48"/>
    <mergeCell ref="E48:F48"/>
    <mergeCell ref="G48:H48"/>
    <mergeCell ref="I48:J48"/>
    <mergeCell ref="K48:L48"/>
    <mergeCell ref="C38:M38"/>
    <mergeCell ref="C39:M39"/>
    <mergeCell ref="C40:K40"/>
    <mergeCell ref="C46:D46"/>
    <mergeCell ref="E46:F46"/>
    <mergeCell ref="G46:H46"/>
    <mergeCell ref="I46:J46"/>
    <mergeCell ref="K46:L46"/>
    <mergeCell ref="C3:L3"/>
    <mergeCell ref="C7:K7"/>
    <mergeCell ref="C28:K28"/>
    <mergeCell ref="C32:K32"/>
    <mergeCell ref="C36:K36"/>
    <mergeCell ref="C37:M37"/>
  </mergeCells>
  <printOptions horizontalCentered="1"/>
  <pageMargins left="0" right="0" top="0" bottom="0" header="0" footer="0"/>
  <pageSetup firstPageNumber="31" useFirstPageNumber="1" horizontalDpi="300" verticalDpi="300" orientation="portrait" paperSize="9" scale="99" r:id="rId4"/>
  <rowBreaks count="1" manualBreakCount="1">
    <brk id="58" max="12" man="1"/>
  </rowBreaks>
  <drawing r:id="rId3"/>
  <legacyDrawing r:id="rId2"/>
</worksheet>
</file>

<file path=xl/worksheets/sheet11.xml><?xml version="1.0" encoding="utf-8"?>
<worksheet xmlns="http://schemas.openxmlformats.org/spreadsheetml/2006/main" xmlns:r="http://schemas.openxmlformats.org/officeDocument/2006/relationships">
  <dimension ref="B1:P136"/>
  <sheetViews>
    <sheetView view="pageBreakPreview" zoomScaleSheetLayoutView="100" zoomScalePageLayoutView="0" workbookViewId="0" topLeftCell="A1">
      <selection activeCell="B131" sqref="B131:J137"/>
    </sheetView>
  </sheetViews>
  <sheetFormatPr defaultColWidth="9.00390625" defaultRowHeight="13.5"/>
  <cols>
    <col min="1" max="1" width="3.50390625" style="30" customWidth="1"/>
    <col min="2" max="2" width="5.00390625" style="30" customWidth="1"/>
    <col min="3" max="3" width="6.875" style="30" customWidth="1"/>
    <col min="4" max="4" width="9.25390625" style="30" customWidth="1"/>
    <col min="5" max="12" width="8.50390625" style="30" customWidth="1"/>
    <col min="13" max="13" width="5.25390625" style="30" customWidth="1"/>
    <col min="14" max="16384" width="9.00390625" style="30" customWidth="1"/>
  </cols>
  <sheetData>
    <row r="1" spans="2:12" ht="29.25" customHeight="1">
      <c r="B1" s="5"/>
      <c r="C1" s="5"/>
      <c r="D1" s="5"/>
      <c r="E1" s="5"/>
      <c r="F1" s="5"/>
      <c r="G1" s="5"/>
      <c r="H1" s="5"/>
      <c r="I1" s="5"/>
      <c r="J1" s="5"/>
      <c r="K1" s="5"/>
      <c r="L1" s="135" t="s">
        <v>71</v>
      </c>
    </row>
    <row r="2" spans="2:12" ht="18">
      <c r="B2" s="5"/>
      <c r="C2" s="272" t="s">
        <v>237</v>
      </c>
      <c r="D2" s="272"/>
      <c r="E2" s="272"/>
      <c r="F2" s="272"/>
      <c r="G2" s="272"/>
      <c r="H2" s="272"/>
      <c r="I2" s="272"/>
      <c r="J2" s="272"/>
      <c r="K2" s="272"/>
      <c r="L2" s="272"/>
    </row>
    <row r="3" spans="3:11" ht="18">
      <c r="C3" s="101"/>
      <c r="D3" s="101"/>
      <c r="E3" s="101"/>
      <c r="F3" s="101"/>
      <c r="G3" s="101"/>
      <c r="H3" s="101"/>
      <c r="I3" s="101"/>
      <c r="J3" s="101"/>
      <c r="K3" s="101"/>
    </row>
    <row r="4" ht="13.5"/>
    <row r="5" spans="2:11" ht="15">
      <c r="B5" s="59" t="s">
        <v>18</v>
      </c>
      <c r="D5" s="59"/>
      <c r="E5" s="59"/>
      <c r="F5" s="59"/>
      <c r="G5" s="59"/>
      <c r="H5" s="59"/>
      <c r="I5" s="59"/>
      <c r="J5" s="59"/>
      <c r="K5" s="59"/>
    </row>
    <row r="6" spans="3:11" s="41" customFormat="1" ht="12.75">
      <c r="C6" s="295"/>
      <c r="D6" s="295"/>
      <c r="E6" s="295"/>
      <c r="F6" s="295"/>
      <c r="G6" s="295"/>
      <c r="H6" s="295"/>
      <c r="I6" s="295"/>
      <c r="J6" s="295"/>
      <c r="K6" s="295"/>
    </row>
    <row r="7" s="41" customFormat="1" ht="12.75">
      <c r="C7" s="41" t="s">
        <v>53</v>
      </c>
    </row>
    <row r="8" spans="3:10" s="41" customFormat="1" ht="12.75">
      <c r="C8" s="65" t="s">
        <v>35</v>
      </c>
      <c r="D8" s="60" t="s">
        <v>39</v>
      </c>
      <c r="E8" s="60"/>
      <c r="F8" s="60"/>
      <c r="G8" s="60"/>
      <c r="H8" s="60"/>
      <c r="I8" s="60"/>
      <c r="J8" s="60"/>
    </row>
    <row r="9" spans="3:10" s="41" customFormat="1" ht="12.75">
      <c r="C9" s="41" t="s">
        <v>67</v>
      </c>
      <c r="G9" s="60"/>
      <c r="H9" s="60"/>
      <c r="I9" s="60"/>
      <c r="J9" s="60"/>
    </row>
    <row r="10" spans="3:10" s="41" customFormat="1" ht="12.75">
      <c r="C10" s="65" t="s">
        <v>238</v>
      </c>
      <c r="D10" s="60" t="s">
        <v>39</v>
      </c>
      <c r="E10" s="60"/>
      <c r="F10" s="60"/>
      <c r="G10" s="60"/>
      <c r="H10" s="60"/>
      <c r="I10" s="60"/>
      <c r="J10" s="60"/>
    </row>
    <row r="11" s="41" customFormat="1" ht="12.75">
      <c r="C11" s="41" t="s">
        <v>65</v>
      </c>
    </row>
    <row r="12" spans="3:4" s="41" customFormat="1" ht="12.75">
      <c r="C12" s="68" t="s">
        <v>35</v>
      </c>
      <c r="D12" s="2" t="s">
        <v>63</v>
      </c>
    </row>
    <row r="13" spans="3:4" s="41" customFormat="1" ht="12.75">
      <c r="C13" s="68" t="s">
        <v>238</v>
      </c>
      <c r="D13" s="41" t="s">
        <v>36</v>
      </c>
    </row>
    <row r="14" s="41" customFormat="1" ht="12.75">
      <c r="D14" s="41" t="s">
        <v>28</v>
      </c>
    </row>
    <row r="15" s="41" customFormat="1" ht="12.75">
      <c r="D15" s="41" t="s">
        <v>29</v>
      </c>
    </row>
    <row r="16" s="41" customFormat="1" ht="12.75">
      <c r="C16" s="41" t="s">
        <v>66</v>
      </c>
    </row>
    <row r="17" spans="3:6" s="41" customFormat="1" ht="12.75">
      <c r="C17" s="68" t="s">
        <v>238</v>
      </c>
      <c r="D17" s="41" t="s">
        <v>38</v>
      </c>
      <c r="F17" s="41" t="s">
        <v>39</v>
      </c>
    </row>
    <row r="18" spans="3:6" s="41" customFormat="1" ht="12.75">
      <c r="C18" s="68" t="s">
        <v>238</v>
      </c>
      <c r="D18" s="41" t="s">
        <v>239</v>
      </c>
      <c r="F18" s="41" t="s">
        <v>41</v>
      </c>
    </row>
    <row r="19" spans="3:6" s="41" customFormat="1" ht="12.75">
      <c r="C19" s="68"/>
      <c r="F19" s="41" t="s">
        <v>42</v>
      </c>
    </row>
    <row r="20" spans="3:6" s="41" customFormat="1" ht="12.75">
      <c r="C20" s="68"/>
      <c r="F20" s="41" t="s">
        <v>43</v>
      </c>
    </row>
    <row r="21" spans="3:6" s="41" customFormat="1" ht="12.75">
      <c r="C21" s="68" t="s">
        <v>238</v>
      </c>
      <c r="D21" s="41" t="s">
        <v>240</v>
      </c>
      <c r="F21" s="41" t="s">
        <v>241</v>
      </c>
    </row>
    <row r="22" s="41" customFormat="1" ht="12.75">
      <c r="F22" s="41" t="s">
        <v>242</v>
      </c>
    </row>
    <row r="23" s="41" customFormat="1" ht="12.75">
      <c r="F23" s="41" t="s">
        <v>101</v>
      </c>
    </row>
    <row r="24" s="41" customFormat="1" ht="12.75"/>
    <row r="25" spans="2:11" ht="15">
      <c r="B25" s="59" t="s">
        <v>19</v>
      </c>
      <c r="D25" s="59"/>
      <c r="E25" s="59"/>
      <c r="F25" s="59"/>
      <c r="G25" s="59"/>
      <c r="H25" s="59"/>
      <c r="I25" s="59"/>
      <c r="J25" s="59"/>
      <c r="K25" s="59"/>
    </row>
    <row r="26" s="41" customFormat="1" ht="12.75"/>
    <row r="27" spans="3:11" s="41" customFormat="1" ht="12.75">
      <c r="C27" s="269" t="s">
        <v>39</v>
      </c>
      <c r="D27" s="295"/>
      <c r="E27" s="295"/>
      <c r="F27" s="295"/>
      <c r="G27" s="295"/>
      <c r="H27" s="295"/>
      <c r="I27" s="295"/>
      <c r="J27" s="295"/>
      <c r="K27" s="295"/>
    </row>
    <row r="28" spans="3:11" s="41" customFormat="1" ht="12.75">
      <c r="C28" s="73"/>
      <c r="D28" s="73"/>
      <c r="E28" s="73"/>
      <c r="F28" s="73"/>
      <c r="G28" s="73"/>
      <c r="H28" s="73"/>
      <c r="I28" s="73"/>
      <c r="J28" s="73"/>
      <c r="K28" s="73"/>
    </row>
    <row r="29" s="41" customFormat="1" ht="12.75"/>
    <row r="30" spans="2:11" ht="15">
      <c r="B30" s="59" t="s">
        <v>20</v>
      </c>
      <c r="D30" s="59"/>
      <c r="E30" s="59"/>
      <c r="F30" s="59"/>
      <c r="G30" s="59"/>
      <c r="H30" s="59"/>
      <c r="I30" s="59"/>
      <c r="J30" s="59"/>
      <c r="K30" s="59"/>
    </row>
    <row r="31" spans="3:11" s="41" customFormat="1" ht="12.75">
      <c r="C31" s="4"/>
      <c r="D31" s="4"/>
      <c r="E31" s="4"/>
      <c r="F31" s="4"/>
      <c r="G31" s="4"/>
      <c r="H31" s="4"/>
      <c r="I31" s="4"/>
      <c r="J31" s="4"/>
      <c r="K31" s="4"/>
    </row>
    <row r="32" spans="3:11" s="41" customFormat="1" ht="12.75">
      <c r="C32" s="269" t="s">
        <v>102</v>
      </c>
      <c r="D32" s="269"/>
      <c r="E32" s="269"/>
      <c r="F32" s="269"/>
      <c r="G32" s="269"/>
      <c r="H32" s="269"/>
      <c r="I32" s="269"/>
      <c r="J32" s="269"/>
      <c r="K32" s="269"/>
    </row>
    <row r="33" spans="3:11" s="41" customFormat="1" ht="12.75">
      <c r="C33" s="2" t="s">
        <v>243</v>
      </c>
      <c r="D33" s="2"/>
      <c r="E33" s="2"/>
      <c r="F33" s="2"/>
      <c r="G33" s="2"/>
      <c r="H33" s="2"/>
      <c r="I33" s="2"/>
      <c r="J33" s="2"/>
      <c r="K33" s="2"/>
    </row>
    <row r="34" spans="3:11" s="41" customFormat="1" ht="12.75">
      <c r="C34" s="2"/>
      <c r="D34" s="2"/>
      <c r="E34" s="2"/>
      <c r="F34" s="2"/>
      <c r="G34" s="2"/>
      <c r="H34" s="2"/>
      <c r="I34" s="2"/>
      <c r="J34" s="2"/>
      <c r="K34" s="2"/>
    </row>
    <row r="35" spans="2:11" ht="24.75" customHeight="1">
      <c r="B35" s="104" t="s">
        <v>68</v>
      </c>
      <c r="C35" s="5"/>
      <c r="D35" s="11"/>
      <c r="E35" s="11"/>
      <c r="F35" s="11"/>
      <c r="G35" s="11"/>
      <c r="H35" s="11"/>
      <c r="I35" s="11"/>
      <c r="J35" s="11"/>
      <c r="K35" s="11"/>
    </row>
    <row r="36" spans="3:11" s="52" customFormat="1" ht="16.5" customHeight="1">
      <c r="C36" s="270" t="s">
        <v>178</v>
      </c>
      <c r="D36" s="270"/>
      <c r="E36" s="270"/>
      <c r="F36" s="270"/>
      <c r="G36" s="270"/>
      <c r="H36" s="270"/>
      <c r="I36" s="270"/>
      <c r="J36" s="270"/>
      <c r="K36" s="270"/>
    </row>
    <row r="37" spans="3:13" s="41" customFormat="1" ht="14.25" customHeight="1">
      <c r="C37" s="13" t="s">
        <v>244</v>
      </c>
      <c r="D37" s="13"/>
      <c r="E37" s="13"/>
      <c r="F37" s="13"/>
      <c r="G37" s="13"/>
      <c r="H37" s="13"/>
      <c r="I37" s="13"/>
      <c r="J37" s="13"/>
      <c r="K37" s="13"/>
      <c r="L37" s="70"/>
      <c r="M37" s="70"/>
    </row>
    <row r="38" spans="3:13" s="41" customFormat="1" ht="14.25" customHeight="1">
      <c r="C38" s="13" t="s">
        <v>245</v>
      </c>
      <c r="D38" s="13"/>
      <c r="E38" s="13"/>
      <c r="F38" s="13"/>
      <c r="G38" s="13"/>
      <c r="H38" s="13"/>
      <c r="I38" s="13"/>
      <c r="J38" s="13"/>
      <c r="K38" s="13"/>
      <c r="L38" s="70"/>
      <c r="M38" s="70"/>
    </row>
    <row r="39" spans="3:11" s="41" customFormat="1" ht="15" customHeight="1">
      <c r="C39" s="14" t="s">
        <v>246</v>
      </c>
      <c r="D39" s="14"/>
      <c r="E39" s="14"/>
      <c r="F39" s="14"/>
      <c r="G39" s="14"/>
      <c r="H39" s="14"/>
      <c r="I39" s="14"/>
      <c r="J39" s="14"/>
      <c r="K39" s="14"/>
    </row>
    <row r="40" spans="6:11" s="41" customFormat="1" ht="12.75">
      <c r="F40" s="2"/>
      <c r="G40" s="2"/>
      <c r="H40" s="2"/>
      <c r="I40" s="2"/>
      <c r="J40" s="2"/>
      <c r="K40" s="2"/>
    </row>
    <row r="41" spans="3:11" s="41" customFormat="1" ht="12.75">
      <c r="C41" s="10" t="s">
        <v>45</v>
      </c>
      <c r="D41" s="2" t="s">
        <v>247</v>
      </c>
      <c r="E41" s="2"/>
      <c r="F41" s="2"/>
      <c r="G41" s="2"/>
      <c r="H41" s="2"/>
      <c r="I41" s="2"/>
      <c r="J41" s="2"/>
      <c r="K41" s="2"/>
    </row>
    <row r="42" spans="3:11" s="41" customFormat="1" ht="12.75">
      <c r="C42" s="10" t="s">
        <v>46</v>
      </c>
      <c r="D42" s="2" t="s">
        <v>248</v>
      </c>
      <c r="E42" s="2"/>
      <c r="F42" s="2"/>
      <c r="G42" s="2"/>
      <c r="H42" s="2"/>
      <c r="I42" s="2"/>
      <c r="J42" s="2"/>
      <c r="K42" s="2"/>
    </row>
    <row r="43" spans="3:11" s="41" customFormat="1" ht="12.75">
      <c r="C43" s="10" t="s">
        <v>249</v>
      </c>
      <c r="D43" s="2" t="s">
        <v>250</v>
      </c>
      <c r="E43" s="2"/>
      <c r="F43" s="10"/>
      <c r="G43" s="2"/>
      <c r="H43" s="2"/>
      <c r="I43" s="10"/>
      <c r="J43" s="2"/>
      <c r="K43" s="2"/>
    </row>
    <row r="44" spans="3:11" s="41" customFormat="1" ht="12.75">
      <c r="C44" s="10"/>
      <c r="D44" s="2"/>
      <c r="E44" s="2"/>
      <c r="F44" s="10"/>
      <c r="G44" s="2"/>
      <c r="H44" s="2"/>
      <c r="I44" s="10"/>
      <c r="J44" s="2"/>
      <c r="K44" s="2"/>
    </row>
    <row r="45" s="41" customFormat="1" ht="12.75"/>
    <row r="46" spans="2:11" ht="15">
      <c r="B46" s="59" t="s">
        <v>21</v>
      </c>
      <c r="D46" s="59"/>
      <c r="E46" s="59"/>
      <c r="F46" s="59"/>
      <c r="G46" s="59"/>
      <c r="H46" s="59"/>
      <c r="I46" s="59"/>
      <c r="J46" s="59"/>
      <c r="K46" s="59"/>
    </row>
    <row r="47" s="41" customFormat="1" ht="12.75"/>
    <row r="48" s="41" customFormat="1" ht="12.75">
      <c r="C48" s="41" t="s">
        <v>108</v>
      </c>
    </row>
    <row r="49" s="41" customFormat="1" ht="12.75"/>
    <row r="50" spans="3:14" s="41" customFormat="1" ht="12.75">
      <c r="C50" s="235" t="s">
        <v>47</v>
      </c>
      <c r="D50" s="235"/>
      <c r="E50" s="235" t="s">
        <v>48</v>
      </c>
      <c r="F50" s="235"/>
      <c r="G50" s="235" t="s">
        <v>1</v>
      </c>
      <c r="H50" s="235"/>
      <c r="I50" s="235" t="s">
        <v>2</v>
      </c>
      <c r="J50" s="235"/>
      <c r="K50" s="235" t="s">
        <v>9</v>
      </c>
      <c r="L50" s="235"/>
      <c r="N50" s="74"/>
    </row>
    <row r="51" spans="3:12" s="41" customFormat="1" ht="12.75">
      <c r="C51" s="297" t="s">
        <v>84</v>
      </c>
      <c r="D51" s="297"/>
      <c r="E51" s="296">
        <v>144108376</v>
      </c>
      <c r="F51" s="296"/>
      <c r="G51" s="296"/>
      <c r="H51" s="296"/>
      <c r="I51" s="296"/>
      <c r="J51" s="296"/>
      <c r="K51" s="296">
        <f>E51+G51-I51</f>
        <v>144108376</v>
      </c>
      <c r="L51" s="296"/>
    </row>
    <row r="52" spans="3:12" s="41" customFormat="1" ht="12.75">
      <c r="C52" s="297" t="s">
        <v>4</v>
      </c>
      <c r="D52" s="297"/>
      <c r="E52" s="296">
        <v>747479862</v>
      </c>
      <c r="F52" s="296"/>
      <c r="G52" s="296"/>
      <c r="H52" s="296"/>
      <c r="I52" s="296">
        <v>38802653</v>
      </c>
      <c r="J52" s="296"/>
      <c r="K52" s="296">
        <f>E52+G52-I52</f>
        <v>708677209</v>
      </c>
      <c r="L52" s="296"/>
    </row>
    <row r="53" spans="3:12" s="41" customFormat="1" ht="12.75">
      <c r="C53" s="297"/>
      <c r="D53" s="297"/>
      <c r="E53" s="296"/>
      <c r="F53" s="296"/>
      <c r="G53" s="296"/>
      <c r="H53" s="296"/>
      <c r="I53" s="296"/>
      <c r="J53" s="296"/>
      <c r="K53" s="296"/>
      <c r="L53" s="296"/>
    </row>
    <row r="54" spans="3:12" s="41" customFormat="1" ht="12.75">
      <c r="C54" s="297"/>
      <c r="D54" s="297"/>
      <c r="E54" s="296"/>
      <c r="F54" s="296"/>
      <c r="G54" s="296"/>
      <c r="H54" s="296"/>
      <c r="I54" s="296"/>
      <c r="J54" s="296"/>
      <c r="K54" s="296"/>
      <c r="L54" s="296"/>
    </row>
    <row r="55" spans="3:12" s="41" customFormat="1" ht="12.75">
      <c r="C55" s="235" t="s">
        <v>0</v>
      </c>
      <c r="D55" s="235"/>
      <c r="E55" s="296">
        <f>SUM(E51:F54)</f>
        <v>891588238</v>
      </c>
      <c r="F55" s="296"/>
      <c r="G55" s="296">
        <f>SUM(G51:H54)</f>
        <v>0</v>
      </c>
      <c r="H55" s="296"/>
      <c r="I55" s="296">
        <f>SUM(I51:J54)</f>
        <v>38802653</v>
      </c>
      <c r="J55" s="296"/>
      <c r="K55" s="296">
        <f>SUM(K51:L54)</f>
        <v>852785585</v>
      </c>
      <c r="L55" s="296"/>
    </row>
    <row r="56" s="41" customFormat="1" ht="12.75"/>
    <row r="57" ht="14.25" customHeight="1"/>
    <row r="58" spans="2:11" ht="15.75" customHeight="1">
      <c r="B58" s="106" t="s">
        <v>251</v>
      </c>
      <c r="D58" s="106"/>
      <c r="E58" s="106"/>
      <c r="F58" s="106"/>
      <c r="G58" s="106"/>
      <c r="H58" s="106"/>
      <c r="I58" s="106"/>
      <c r="J58" s="106"/>
      <c r="K58" s="106"/>
    </row>
    <row r="59" spans="2:12" s="41" customFormat="1" ht="15">
      <c r="B59" s="107"/>
      <c r="C59" s="30"/>
      <c r="D59" s="106"/>
      <c r="E59" s="106"/>
      <c r="F59" s="106"/>
      <c r="G59" s="106"/>
      <c r="H59" s="106"/>
      <c r="I59" s="106"/>
      <c r="J59" s="106"/>
      <c r="K59" s="106"/>
      <c r="L59" s="30"/>
    </row>
    <row r="60" spans="3:11" s="41" customFormat="1" ht="12.75">
      <c r="C60" s="17" t="s">
        <v>39</v>
      </c>
      <c r="D60" s="73"/>
      <c r="E60" s="73"/>
      <c r="F60" s="73"/>
      <c r="G60" s="73"/>
      <c r="H60" s="73"/>
      <c r="I60" s="73"/>
      <c r="J60" s="73"/>
      <c r="K60" s="73"/>
    </row>
    <row r="61" spans="4:12" s="41" customFormat="1" ht="12.75">
      <c r="D61" s="102"/>
      <c r="E61" s="102"/>
      <c r="F61" s="102"/>
      <c r="G61" s="102"/>
      <c r="H61" s="102"/>
      <c r="I61" s="102"/>
      <c r="J61" s="102"/>
      <c r="K61" s="102"/>
      <c r="L61" s="74"/>
    </row>
    <row r="62" spans="2:12" s="41" customFormat="1" ht="12.75">
      <c r="B62" s="2"/>
      <c r="C62" s="3"/>
      <c r="D62" s="3"/>
      <c r="E62" s="3"/>
      <c r="F62" s="3"/>
      <c r="G62" s="3"/>
      <c r="H62" s="3"/>
      <c r="I62" s="3"/>
      <c r="J62" s="3"/>
      <c r="K62" s="3"/>
      <c r="L62" s="2"/>
    </row>
    <row r="63" spans="2:12" s="41" customFormat="1" ht="12.75">
      <c r="B63" s="2"/>
      <c r="C63" s="3"/>
      <c r="D63" s="3"/>
      <c r="E63" s="3"/>
      <c r="F63" s="3"/>
      <c r="G63" s="3"/>
      <c r="H63" s="3"/>
      <c r="I63" s="3"/>
      <c r="J63" s="3"/>
      <c r="K63" s="3"/>
      <c r="L63" s="2"/>
    </row>
    <row r="64" spans="3:11" s="41" customFormat="1" ht="12.75">
      <c r="C64" s="58"/>
      <c r="D64" s="58"/>
      <c r="E64" s="58"/>
      <c r="F64" s="58"/>
      <c r="G64" s="58"/>
      <c r="H64" s="58"/>
      <c r="I64" s="58"/>
      <c r="J64" s="58"/>
      <c r="K64" s="58"/>
    </row>
    <row r="65" s="41" customFormat="1" ht="12.75"/>
    <row r="66" spans="2:11" ht="15">
      <c r="B66" s="59" t="s">
        <v>22</v>
      </c>
      <c r="D66" s="59"/>
      <c r="E66" s="59"/>
      <c r="F66" s="59"/>
      <c r="G66" s="59"/>
      <c r="H66" s="59"/>
      <c r="I66" s="59"/>
      <c r="J66" s="59"/>
      <c r="K66" s="59"/>
    </row>
    <row r="67" s="41" customFormat="1" ht="7.5" customHeight="1"/>
    <row r="68" s="41" customFormat="1" ht="3" customHeight="1"/>
    <row r="69" s="41" customFormat="1" ht="12.75">
      <c r="C69" s="41" t="s">
        <v>54</v>
      </c>
    </row>
    <row r="70" spans="4:9" s="41" customFormat="1" ht="13.5" customHeight="1">
      <c r="D70" s="60" t="s">
        <v>32</v>
      </c>
      <c r="E70" s="60"/>
      <c r="F70" s="60"/>
      <c r="G70" s="301">
        <v>0</v>
      </c>
      <c r="H70" s="301"/>
      <c r="I70" s="60" t="s">
        <v>50</v>
      </c>
    </row>
    <row r="71" spans="4:9" s="41" customFormat="1" ht="14.25" customHeight="1" thickBot="1">
      <c r="D71" s="60" t="s">
        <v>30</v>
      </c>
      <c r="E71" s="60"/>
      <c r="F71" s="60"/>
      <c r="G71" s="302">
        <v>0</v>
      </c>
      <c r="H71" s="302"/>
      <c r="I71" s="60" t="s">
        <v>50</v>
      </c>
    </row>
    <row r="72" spans="4:9" s="41" customFormat="1" ht="13.5" customHeight="1">
      <c r="D72" s="61"/>
      <c r="E72" s="61" t="s">
        <v>3</v>
      </c>
      <c r="F72" s="61"/>
      <c r="G72" s="300">
        <f>SUM(G70:H71)</f>
        <v>0</v>
      </c>
      <c r="H72" s="300"/>
      <c r="I72" s="60" t="s">
        <v>50</v>
      </c>
    </row>
    <row r="73" spans="4:7" s="41" customFormat="1" ht="6.75" customHeight="1">
      <c r="D73" s="62"/>
      <c r="E73" s="62"/>
      <c r="F73" s="62"/>
      <c r="G73" s="62"/>
    </row>
    <row r="74" s="41" customFormat="1" ht="6" customHeight="1"/>
    <row r="75" spans="3:13" s="41" customFormat="1" ht="12.75">
      <c r="C75" s="41" t="s">
        <v>55</v>
      </c>
      <c r="L75" s="273" t="s">
        <v>39</v>
      </c>
      <c r="M75" s="273"/>
    </row>
    <row r="76" spans="4:11" s="41" customFormat="1" ht="12.75">
      <c r="D76" s="63" t="s">
        <v>33</v>
      </c>
      <c r="E76" s="63"/>
      <c r="F76" s="63"/>
      <c r="G76" s="64"/>
      <c r="H76" s="65"/>
      <c r="I76" s="301">
        <v>0</v>
      </c>
      <c r="J76" s="301"/>
      <c r="K76" s="60" t="s">
        <v>50</v>
      </c>
    </row>
    <row r="77" spans="4:11" s="41" customFormat="1" ht="13.5" thickBot="1">
      <c r="D77" s="303" t="s">
        <v>64</v>
      </c>
      <c r="E77" s="303"/>
      <c r="F77" s="303"/>
      <c r="G77" s="303"/>
      <c r="H77" s="303"/>
      <c r="I77" s="302">
        <v>0</v>
      </c>
      <c r="J77" s="302"/>
      <c r="K77" s="60" t="s">
        <v>50</v>
      </c>
    </row>
    <row r="78" spans="4:11" s="41" customFormat="1" ht="12.75">
      <c r="D78" s="61"/>
      <c r="E78" s="61" t="s">
        <v>3</v>
      </c>
      <c r="F78" s="61"/>
      <c r="G78" s="61"/>
      <c r="H78" s="66"/>
      <c r="I78" s="300">
        <f>SUM(I76:J77)</f>
        <v>0</v>
      </c>
      <c r="J78" s="300"/>
      <c r="K78" s="60" t="s">
        <v>50</v>
      </c>
    </row>
    <row r="79" s="41" customFormat="1" ht="6" customHeight="1"/>
    <row r="80" s="41" customFormat="1" ht="12.75"/>
    <row r="81" s="41" customFormat="1" ht="12.75"/>
    <row r="82" spans="2:11" ht="15">
      <c r="B82" s="59" t="s">
        <v>75</v>
      </c>
      <c r="D82" s="59"/>
      <c r="E82" s="59"/>
      <c r="F82" s="59"/>
      <c r="G82" s="59"/>
      <c r="H82" s="59"/>
      <c r="I82" s="59"/>
      <c r="J82" s="59"/>
      <c r="K82" s="59"/>
    </row>
    <row r="83" ht="13.5">
      <c r="C83" s="67" t="s">
        <v>5</v>
      </c>
    </row>
    <row r="84" s="41" customFormat="1" ht="7.5" customHeight="1"/>
    <row r="85" s="41" customFormat="1" ht="12.75">
      <c r="C85" s="41" t="s">
        <v>58</v>
      </c>
    </row>
    <row r="86" s="41" customFormat="1" ht="12.75">
      <c r="J86" s="68" t="s">
        <v>252</v>
      </c>
    </row>
    <row r="87" spans="3:10" s="41" customFormat="1" ht="12.75">
      <c r="C87" s="235"/>
      <c r="D87" s="235"/>
      <c r="E87" s="235" t="s">
        <v>7</v>
      </c>
      <c r="F87" s="235"/>
      <c r="G87" s="235" t="s">
        <v>8</v>
      </c>
      <c r="H87" s="235"/>
      <c r="I87" s="235" t="s">
        <v>9</v>
      </c>
      <c r="J87" s="235"/>
    </row>
    <row r="88" spans="3:10" s="41" customFormat="1" ht="12.75">
      <c r="C88" s="297" t="s">
        <v>113</v>
      </c>
      <c r="D88" s="297"/>
      <c r="E88" s="296">
        <v>1208568497</v>
      </c>
      <c r="F88" s="296"/>
      <c r="G88" s="296">
        <v>499891288</v>
      </c>
      <c r="H88" s="296"/>
      <c r="I88" s="296">
        <f aca="true" t="shared" si="0" ref="I88:I94">E88-G88</f>
        <v>708677209</v>
      </c>
      <c r="J88" s="296"/>
    </row>
    <row r="89" spans="3:10" s="41" customFormat="1" ht="12.75">
      <c r="C89" s="297" t="s">
        <v>4</v>
      </c>
      <c r="D89" s="297"/>
      <c r="E89" s="296">
        <v>180206027</v>
      </c>
      <c r="F89" s="296"/>
      <c r="G89" s="296">
        <v>68775276</v>
      </c>
      <c r="H89" s="296"/>
      <c r="I89" s="296">
        <f t="shared" si="0"/>
        <v>111430751</v>
      </c>
      <c r="J89" s="296"/>
    </row>
    <row r="90" spans="3:10" s="41" customFormat="1" ht="12.75">
      <c r="C90" s="225" t="s">
        <v>6</v>
      </c>
      <c r="D90" s="226"/>
      <c r="E90" s="237">
        <v>68892701</v>
      </c>
      <c r="F90" s="239"/>
      <c r="G90" s="237">
        <v>56439342</v>
      </c>
      <c r="H90" s="239"/>
      <c r="I90" s="237">
        <f t="shared" si="0"/>
        <v>12453359</v>
      </c>
      <c r="J90" s="239"/>
    </row>
    <row r="91" spans="3:10" s="41" customFormat="1" ht="12.75">
      <c r="C91" s="297" t="s">
        <v>114</v>
      </c>
      <c r="D91" s="297"/>
      <c r="E91" s="296">
        <v>10538906</v>
      </c>
      <c r="F91" s="296"/>
      <c r="G91" s="296">
        <v>10538883</v>
      </c>
      <c r="H91" s="296"/>
      <c r="I91" s="296">
        <f t="shared" si="0"/>
        <v>23</v>
      </c>
      <c r="J91" s="296"/>
    </row>
    <row r="92" spans="3:14" s="41" customFormat="1" ht="12.75">
      <c r="C92" s="297" t="s">
        <v>115</v>
      </c>
      <c r="D92" s="297"/>
      <c r="E92" s="296">
        <v>20268366</v>
      </c>
      <c r="F92" s="296"/>
      <c r="G92" s="296">
        <v>19469076</v>
      </c>
      <c r="H92" s="296"/>
      <c r="I92" s="296">
        <f t="shared" si="0"/>
        <v>799290</v>
      </c>
      <c r="J92" s="296"/>
      <c r="N92" s="74"/>
    </row>
    <row r="93" spans="3:16" s="41" customFormat="1" ht="12.75">
      <c r="C93" s="297" t="s">
        <v>51</v>
      </c>
      <c r="D93" s="297"/>
      <c r="E93" s="296">
        <v>65320876</v>
      </c>
      <c r="F93" s="296"/>
      <c r="G93" s="296">
        <v>59861215</v>
      </c>
      <c r="H93" s="296"/>
      <c r="I93" s="296">
        <f>E93-G93</f>
        <v>5459661</v>
      </c>
      <c r="J93" s="296"/>
      <c r="N93" s="74"/>
      <c r="O93" s="74"/>
      <c r="P93" s="74"/>
    </row>
    <row r="94" spans="3:16" s="41" customFormat="1" ht="12.75">
      <c r="C94" s="297" t="s">
        <v>52</v>
      </c>
      <c r="D94" s="297"/>
      <c r="E94" s="296">
        <v>972000</v>
      </c>
      <c r="F94" s="296"/>
      <c r="G94" s="296">
        <v>453600</v>
      </c>
      <c r="H94" s="296"/>
      <c r="I94" s="296">
        <f t="shared" si="0"/>
        <v>518400</v>
      </c>
      <c r="J94" s="296"/>
      <c r="N94" s="74"/>
      <c r="O94" s="74"/>
      <c r="P94" s="74"/>
    </row>
    <row r="95" spans="3:10" s="41" customFormat="1" ht="12.75">
      <c r="C95" s="235" t="s">
        <v>0</v>
      </c>
      <c r="D95" s="235"/>
      <c r="E95" s="296">
        <f>SUM(E88:F94)</f>
        <v>1554767373</v>
      </c>
      <c r="F95" s="296"/>
      <c r="G95" s="296">
        <f>SUM(G88:H94)</f>
        <v>715428680</v>
      </c>
      <c r="H95" s="296"/>
      <c r="I95" s="296">
        <f>SUM(I88:J94)</f>
        <v>839338693</v>
      </c>
      <c r="J95" s="296"/>
    </row>
    <row r="96" s="41" customFormat="1" ht="13.5" customHeight="1"/>
    <row r="97" s="41" customFormat="1" ht="13.5" customHeight="1"/>
    <row r="98" spans="2:11" ht="17.25" customHeight="1">
      <c r="B98" s="59" t="s">
        <v>23</v>
      </c>
      <c r="D98" s="59"/>
      <c r="E98" s="59"/>
      <c r="F98" s="59"/>
      <c r="G98" s="59"/>
      <c r="H98" s="59"/>
      <c r="I98" s="59"/>
      <c r="J98" s="59"/>
      <c r="K98" s="59"/>
    </row>
    <row r="99" ht="13.5">
      <c r="C99" s="67" t="s">
        <v>5</v>
      </c>
    </row>
    <row r="100" s="41" customFormat="1" ht="6.75" customHeight="1"/>
    <row r="101" s="41" customFormat="1" ht="12.75">
      <c r="C101" s="41" t="s">
        <v>57</v>
      </c>
    </row>
    <row r="102" s="41" customFormat="1" ht="12.75">
      <c r="K102" s="68" t="s">
        <v>252</v>
      </c>
    </row>
    <row r="103" spans="3:11" s="41" customFormat="1" ht="12.75">
      <c r="C103" s="231"/>
      <c r="D103" s="232"/>
      <c r="E103" s="231" t="s">
        <v>10</v>
      </c>
      <c r="F103" s="232"/>
      <c r="G103" s="231" t="s">
        <v>11</v>
      </c>
      <c r="H103" s="236"/>
      <c r="I103" s="232"/>
      <c r="J103" s="231" t="s">
        <v>12</v>
      </c>
      <c r="K103" s="232"/>
    </row>
    <row r="104" spans="3:13" s="41" customFormat="1" ht="12.75">
      <c r="C104" s="225"/>
      <c r="D104" s="226"/>
      <c r="E104" s="231"/>
      <c r="F104" s="232"/>
      <c r="G104" s="231"/>
      <c r="H104" s="236"/>
      <c r="I104" s="232"/>
      <c r="J104" s="231"/>
      <c r="K104" s="232"/>
      <c r="L104" s="295" t="s">
        <v>86</v>
      </c>
      <c r="M104" s="295"/>
    </row>
    <row r="105" spans="3:11" s="41" customFormat="1" ht="12.75">
      <c r="C105" s="225"/>
      <c r="D105" s="226"/>
      <c r="E105" s="231"/>
      <c r="F105" s="232"/>
      <c r="G105" s="231"/>
      <c r="H105" s="236"/>
      <c r="I105" s="232"/>
      <c r="J105" s="231"/>
      <c r="K105" s="232"/>
    </row>
    <row r="106" spans="3:11" s="41" customFormat="1" ht="12.75">
      <c r="C106" s="225"/>
      <c r="D106" s="226"/>
      <c r="E106" s="231"/>
      <c r="F106" s="232"/>
      <c r="G106" s="231"/>
      <c r="H106" s="236"/>
      <c r="I106" s="232"/>
      <c r="J106" s="231"/>
      <c r="K106" s="232"/>
    </row>
    <row r="107" spans="3:11" s="41" customFormat="1" ht="12.75">
      <c r="C107" s="231" t="s">
        <v>13</v>
      </c>
      <c r="D107" s="232"/>
      <c r="E107" s="231"/>
      <c r="F107" s="232"/>
      <c r="G107" s="231"/>
      <c r="H107" s="236"/>
      <c r="I107" s="232"/>
      <c r="J107" s="231"/>
      <c r="K107" s="232"/>
    </row>
    <row r="108" spans="3:11" s="41" customFormat="1" ht="12.75">
      <c r="C108" s="69"/>
      <c r="D108" s="69"/>
      <c r="E108" s="69"/>
      <c r="F108" s="69"/>
      <c r="G108" s="69"/>
      <c r="H108" s="69"/>
      <c r="I108" s="69"/>
      <c r="J108" s="69"/>
      <c r="K108" s="69"/>
    </row>
    <row r="109" spans="3:11" s="41" customFormat="1" ht="12.75">
      <c r="C109" s="69"/>
      <c r="D109" s="69"/>
      <c r="E109" s="69"/>
      <c r="F109" s="69"/>
      <c r="G109" s="69"/>
      <c r="H109" s="69"/>
      <c r="I109" s="69"/>
      <c r="J109" s="69"/>
      <c r="K109" s="69"/>
    </row>
    <row r="110" spans="2:11" ht="15">
      <c r="B110" s="59" t="s">
        <v>24</v>
      </c>
      <c r="D110" s="59"/>
      <c r="E110" s="59"/>
      <c r="F110" s="59"/>
      <c r="G110" s="59"/>
      <c r="H110" s="59"/>
      <c r="I110" s="59"/>
      <c r="J110" s="59"/>
      <c r="K110" s="59"/>
    </row>
    <row r="111" s="41" customFormat="1" ht="7.5" customHeight="1"/>
    <row r="112" s="41" customFormat="1" ht="12.75">
      <c r="C112" s="41" t="s">
        <v>56</v>
      </c>
    </row>
    <row r="113" s="41" customFormat="1" ht="12.75">
      <c r="J113" s="68" t="s">
        <v>190</v>
      </c>
    </row>
    <row r="114" spans="3:10" s="41" customFormat="1" ht="12.75">
      <c r="C114" s="231" t="s">
        <v>34</v>
      </c>
      <c r="D114" s="232"/>
      <c r="E114" s="231" t="s">
        <v>14</v>
      </c>
      <c r="F114" s="232"/>
      <c r="G114" s="231" t="s">
        <v>15</v>
      </c>
      <c r="H114" s="232"/>
      <c r="I114" s="231" t="s">
        <v>16</v>
      </c>
      <c r="J114" s="232"/>
    </row>
    <row r="115" spans="3:13" s="41" customFormat="1" ht="12.75">
      <c r="C115" s="225"/>
      <c r="D115" s="226"/>
      <c r="E115" s="231"/>
      <c r="F115" s="232"/>
      <c r="G115" s="231"/>
      <c r="H115" s="232"/>
      <c r="I115" s="231"/>
      <c r="J115" s="232"/>
      <c r="L115" s="292" t="s">
        <v>39</v>
      </c>
      <c r="M115" s="292"/>
    </row>
    <row r="116" spans="3:10" s="41" customFormat="1" ht="12.75">
      <c r="C116" s="225"/>
      <c r="D116" s="226"/>
      <c r="E116" s="231"/>
      <c r="F116" s="232"/>
      <c r="G116" s="231"/>
      <c r="H116" s="232"/>
      <c r="I116" s="231"/>
      <c r="J116" s="232"/>
    </row>
    <row r="117" spans="3:10" s="41" customFormat="1" ht="12.75">
      <c r="C117" s="293"/>
      <c r="D117" s="294"/>
      <c r="E117" s="245"/>
      <c r="F117" s="246"/>
      <c r="G117" s="245"/>
      <c r="H117" s="246"/>
      <c r="I117" s="245"/>
      <c r="J117" s="246"/>
    </row>
    <row r="118" spans="3:10" s="41" customFormat="1" ht="13.5" customHeight="1">
      <c r="C118" s="231" t="s">
        <v>13</v>
      </c>
      <c r="D118" s="232"/>
      <c r="E118" s="231"/>
      <c r="F118" s="232"/>
      <c r="G118" s="231"/>
      <c r="H118" s="232"/>
      <c r="I118" s="231"/>
      <c r="J118" s="232"/>
    </row>
    <row r="119" s="41" customFormat="1" ht="13.5" customHeight="1"/>
    <row r="120" spans="3:11" s="41" customFormat="1" ht="12.75">
      <c r="C120" s="70"/>
      <c r="D120" s="70"/>
      <c r="E120" s="70"/>
      <c r="F120" s="70"/>
      <c r="G120" s="70"/>
      <c r="H120" s="70"/>
      <c r="I120" s="70"/>
      <c r="J120" s="70"/>
      <c r="K120" s="70"/>
    </row>
    <row r="121" spans="2:10" ht="15">
      <c r="B121" s="59" t="s">
        <v>26</v>
      </c>
      <c r="C121" s="59"/>
      <c r="D121" s="59"/>
      <c r="E121" s="59"/>
      <c r="F121" s="59"/>
      <c r="G121" s="59"/>
      <c r="H121" s="59"/>
      <c r="I121" s="59"/>
      <c r="J121" s="59"/>
    </row>
    <row r="122" s="41" customFormat="1" ht="7.5" customHeight="1"/>
    <row r="123" s="41" customFormat="1" ht="12.75">
      <c r="C123" s="41" t="s">
        <v>25</v>
      </c>
    </row>
    <row r="124" s="41" customFormat="1" ht="12.75"/>
    <row r="125" s="41" customFormat="1" ht="12.75"/>
    <row r="126" spans="2:11" ht="15">
      <c r="B126" s="59" t="s">
        <v>27</v>
      </c>
      <c r="D126" s="59"/>
      <c r="E126" s="59"/>
      <c r="F126" s="59"/>
      <c r="G126" s="59"/>
      <c r="H126" s="59"/>
      <c r="I126" s="59"/>
      <c r="J126" s="59"/>
      <c r="K126" s="59"/>
    </row>
    <row r="127" spans="2:11" ht="15">
      <c r="B127" s="59" t="s">
        <v>17</v>
      </c>
      <c r="D127" s="59"/>
      <c r="E127" s="59"/>
      <c r="F127" s="59"/>
      <c r="G127" s="59"/>
      <c r="H127" s="59"/>
      <c r="I127" s="59"/>
      <c r="J127" s="59"/>
      <c r="K127" s="59"/>
    </row>
    <row r="128" s="41" customFormat="1" ht="6" customHeight="1"/>
    <row r="129" spans="3:11" s="41" customFormat="1" ht="12.75">
      <c r="C129" s="70" t="s">
        <v>25</v>
      </c>
      <c r="D129" s="70"/>
      <c r="E129" s="70"/>
      <c r="F129" s="70"/>
      <c r="G129" s="70"/>
      <c r="H129" s="70"/>
      <c r="I129" s="70"/>
      <c r="J129" s="70"/>
      <c r="K129" s="70"/>
    </row>
    <row r="130" spans="2:11" s="41" customFormat="1" ht="12.75">
      <c r="B130" s="1"/>
      <c r="C130" s="70"/>
      <c r="D130" s="70"/>
      <c r="E130" s="70"/>
      <c r="F130" s="70"/>
      <c r="G130" s="70"/>
      <c r="H130" s="70"/>
      <c r="I130" s="70"/>
      <c r="J130" s="70"/>
      <c r="K130" s="70"/>
    </row>
    <row r="131" s="41" customFormat="1" ht="12.75"/>
    <row r="132" spans="3:11" s="41" customFormat="1" ht="12.75">
      <c r="C132" s="136"/>
      <c r="D132" s="110"/>
      <c r="E132" s="110"/>
      <c r="F132" s="110"/>
      <c r="G132" s="110"/>
      <c r="H132" s="110"/>
      <c r="I132" s="110"/>
      <c r="J132" s="110"/>
      <c r="K132" s="110"/>
    </row>
    <row r="133" spans="3:11" s="41" customFormat="1" ht="12.75">
      <c r="C133" s="110"/>
      <c r="D133" s="110"/>
      <c r="E133" s="110"/>
      <c r="F133" s="110"/>
      <c r="G133" s="110"/>
      <c r="H133" s="110"/>
      <c r="I133" s="110"/>
      <c r="J133" s="110"/>
      <c r="K133" s="110"/>
    </row>
    <row r="134" spans="3:11" s="41" customFormat="1" ht="12.75">
      <c r="C134" s="110"/>
      <c r="D134" s="110"/>
      <c r="E134" s="110"/>
      <c r="F134" s="110"/>
      <c r="G134" s="110"/>
      <c r="H134" s="110"/>
      <c r="I134" s="110"/>
      <c r="J134" s="110"/>
      <c r="K134" s="110"/>
    </row>
    <row r="135" s="41" customFormat="1" ht="12.75"/>
    <row r="136" ht="13.5">
      <c r="D136" s="137"/>
    </row>
  </sheetData>
  <sheetProtection/>
  <mergeCells count="121">
    <mergeCell ref="C118:D118"/>
    <mergeCell ref="E118:F118"/>
    <mergeCell ref="G118:H118"/>
    <mergeCell ref="I118:J118"/>
    <mergeCell ref="L115:M115"/>
    <mergeCell ref="C116:D116"/>
    <mergeCell ref="E116:F116"/>
    <mergeCell ref="G116:H116"/>
    <mergeCell ref="I116:J116"/>
    <mergeCell ref="C117:D117"/>
    <mergeCell ref="E117:F117"/>
    <mergeCell ref="G117:H117"/>
    <mergeCell ref="I117:J117"/>
    <mergeCell ref="C114:D114"/>
    <mergeCell ref="E114:F114"/>
    <mergeCell ref="G114:H114"/>
    <mergeCell ref="I114:J114"/>
    <mergeCell ref="C115:D115"/>
    <mergeCell ref="E115:F115"/>
    <mergeCell ref="G115:H115"/>
    <mergeCell ref="I115:J115"/>
    <mergeCell ref="C106:D106"/>
    <mergeCell ref="E106:F106"/>
    <mergeCell ref="G106:I106"/>
    <mergeCell ref="J106:K106"/>
    <mergeCell ref="C107:D107"/>
    <mergeCell ref="E107:F107"/>
    <mergeCell ref="G107:I107"/>
    <mergeCell ref="J107:K107"/>
    <mergeCell ref="C104:D104"/>
    <mergeCell ref="E104:F104"/>
    <mergeCell ref="G104:I104"/>
    <mergeCell ref="J104:K104"/>
    <mergeCell ref="L104:M104"/>
    <mergeCell ref="C105:D105"/>
    <mergeCell ref="E105:F105"/>
    <mergeCell ref="G105:I105"/>
    <mergeCell ref="J105:K105"/>
    <mergeCell ref="C95:D95"/>
    <mergeCell ref="E95:F95"/>
    <mergeCell ref="G95:H95"/>
    <mergeCell ref="I95:J95"/>
    <mergeCell ref="C103:D103"/>
    <mergeCell ref="E103:F103"/>
    <mergeCell ref="G103:I103"/>
    <mergeCell ref="J103:K103"/>
    <mergeCell ref="C93:D93"/>
    <mergeCell ref="E93:F93"/>
    <mergeCell ref="G93:H93"/>
    <mergeCell ref="I93:J93"/>
    <mergeCell ref="C94:D94"/>
    <mergeCell ref="E94:F94"/>
    <mergeCell ref="G94:H94"/>
    <mergeCell ref="I94:J94"/>
    <mergeCell ref="C91:D91"/>
    <mergeCell ref="E91:F91"/>
    <mergeCell ref="G91:H91"/>
    <mergeCell ref="I91:J91"/>
    <mergeCell ref="C92:D92"/>
    <mergeCell ref="E92:F92"/>
    <mergeCell ref="G92:H92"/>
    <mergeCell ref="I92:J92"/>
    <mergeCell ref="C89:D89"/>
    <mergeCell ref="E89:F89"/>
    <mergeCell ref="G89:H89"/>
    <mergeCell ref="I89:J89"/>
    <mergeCell ref="C90:D90"/>
    <mergeCell ref="E90:F90"/>
    <mergeCell ref="G90:H90"/>
    <mergeCell ref="I90:J90"/>
    <mergeCell ref="I78:J78"/>
    <mergeCell ref="C87:D87"/>
    <mergeCell ref="E87:F87"/>
    <mergeCell ref="G87:H87"/>
    <mergeCell ref="I87:J87"/>
    <mergeCell ref="C88:D88"/>
    <mergeCell ref="E88:F88"/>
    <mergeCell ref="G88:H88"/>
    <mergeCell ref="I88:J88"/>
    <mergeCell ref="G71:H71"/>
    <mergeCell ref="G72:H72"/>
    <mergeCell ref="L75:M75"/>
    <mergeCell ref="I76:J76"/>
    <mergeCell ref="D77:H77"/>
    <mergeCell ref="I77:J77"/>
    <mergeCell ref="C55:D55"/>
    <mergeCell ref="E55:F55"/>
    <mergeCell ref="G55:H55"/>
    <mergeCell ref="I55:J55"/>
    <mergeCell ref="K55:L55"/>
    <mergeCell ref="G70:H70"/>
    <mergeCell ref="C53:D53"/>
    <mergeCell ref="E53:F53"/>
    <mergeCell ref="G53:H53"/>
    <mergeCell ref="I53:J53"/>
    <mergeCell ref="K53:L53"/>
    <mergeCell ref="C54:D54"/>
    <mergeCell ref="E54:F54"/>
    <mergeCell ref="G54:H54"/>
    <mergeCell ref="I54:J54"/>
    <mergeCell ref="K54:L54"/>
    <mergeCell ref="C51:D51"/>
    <mergeCell ref="E51:F51"/>
    <mergeCell ref="G51:H51"/>
    <mergeCell ref="I51:J51"/>
    <mergeCell ref="K51:L51"/>
    <mergeCell ref="C52:D52"/>
    <mergeCell ref="E52:F52"/>
    <mergeCell ref="G52:H52"/>
    <mergeCell ref="I52:J52"/>
    <mergeCell ref="K52:L52"/>
    <mergeCell ref="C2:L2"/>
    <mergeCell ref="C6:K6"/>
    <mergeCell ref="C27:K27"/>
    <mergeCell ref="C32:K32"/>
    <mergeCell ref="C36:K36"/>
    <mergeCell ref="C50:D50"/>
    <mergeCell ref="E50:F50"/>
    <mergeCell ref="G50:H50"/>
    <mergeCell ref="I50:J50"/>
    <mergeCell ref="K50:L50"/>
  </mergeCells>
  <printOptions horizontalCentered="1"/>
  <pageMargins left="0" right="0" top="0.5905511811023623" bottom="0" header="0" footer="0"/>
  <pageSetup horizontalDpi="300" verticalDpi="300" orientation="portrait" paperSize="12" scale="120" r:id="rId4"/>
  <rowBreaks count="1" manualBreakCount="1">
    <brk id="62" max="12" man="1"/>
  </rowBreaks>
  <drawing r:id="rId3"/>
  <legacyDrawing r:id="rId2"/>
</worksheet>
</file>

<file path=xl/worksheets/sheet12.xml><?xml version="1.0" encoding="utf-8"?>
<worksheet xmlns="http://schemas.openxmlformats.org/spreadsheetml/2006/main" xmlns:r="http://schemas.openxmlformats.org/officeDocument/2006/relationships">
  <dimension ref="B1:M130"/>
  <sheetViews>
    <sheetView view="pageBreakPreview" zoomScaleSheetLayoutView="100" zoomScalePageLayoutView="0" workbookViewId="0" topLeftCell="A1">
      <selection activeCell="G88" sqref="G88:H88"/>
    </sheetView>
  </sheetViews>
  <sheetFormatPr defaultColWidth="9.00390625" defaultRowHeight="13.5"/>
  <cols>
    <col min="1" max="1" width="3.375" style="30" customWidth="1"/>
    <col min="2" max="2" width="5.00390625" style="30" customWidth="1"/>
    <col min="3" max="3" width="6.875" style="30" customWidth="1"/>
    <col min="4" max="4" width="9.25390625" style="30" customWidth="1"/>
    <col min="5" max="12" width="8.375" style="30" customWidth="1"/>
    <col min="13" max="13" width="7.125" style="30" customWidth="1"/>
    <col min="14" max="16384" width="9.00390625" style="30" customWidth="1"/>
  </cols>
  <sheetData>
    <row r="1" spans="2:13" ht="29.25" customHeight="1">
      <c r="B1" s="5"/>
      <c r="C1" s="5"/>
      <c r="D1" s="5"/>
      <c r="E1" s="5"/>
      <c r="F1" s="5"/>
      <c r="G1" s="5"/>
      <c r="H1" s="5"/>
      <c r="I1" s="5"/>
      <c r="J1" s="5"/>
      <c r="K1" s="5"/>
      <c r="L1" s="39" t="s">
        <v>71</v>
      </c>
      <c r="M1" s="5"/>
    </row>
    <row r="2" spans="2:13" ht="16.5" customHeight="1">
      <c r="B2" s="5"/>
      <c r="C2" s="5"/>
      <c r="D2" s="5"/>
      <c r="E2" s="5"/>
      <c r="F2" s="5"/>
      <c r="G2" s="5"/>
      <c r="H2" s="5"/>
      <c r="I2" s="5"/>
      <c r="J2" s="5"/>
      <c r="K2" s="5"/>
      <c r="L2" s="5"/>
      <c r="M2" s="40"/>
    </row>
    <row r="3" spans="2:13" ht="18">
      <c r="B3" s="5"/>
      <c r="C3" s="272" t="s">
        <v>95</v>
      </c>
      <c r="D3" s="272"/>
      <c r="E3" s="272"/>
      <c r="F3" s="272"/>
      <c r="G3" s="272"/>
      <c r="H3" s="272"/>
      <c r="I3" s="272"/>
      <c r="J3" s="272"/>
      <c r="K3" s="272"/>
      <c r="L3" s="272"/>
      <c r="M3" s="5"/>
    </row>
    <row r="4" spans="2:13" ht="18">
      <c r="B4" s="5"/>
      <c r="C4" s="6"/>
      <c r="D4" s="6"/>
      <c r="E4" s="6"/>
      <c r="F4" s="6"/>
      <c r="G4" s="6"/>
      <c r="H4" s="6"/>
      <c r="I4" s="6"/>
      <c r="J4" s="6"/>
      <c r="K4" s="6"/>
      <c r="L4" s="5"/>
      <c r="M4" s="5"/>
    </row>
    <row r="5" spans="2:13" ht="13.5">
      <c r="B5" s="5"/>
      <c r="C5" s="5"/>
      <c r="D5" s="5"/>
      <c r="E5" s="5"/>
      <c r="F5" s="5"/>
      <c r="G5" s="5"/>
      <c r="H5" s="5"/>
      <c r="I5" s="5"/>
      <c r="J5" s="5"/>
      <c r="K5" s="5"/>
      <c r="L5" s="5"/>
      <c r="M5" s="5"/>
    </row>
    <row r="6" spans="2:13" ht="15">
      <c r="B6" s="7" t="s">
        <v>18</v>
      </c>
      <c r="C6" s="5"/>
      <c r="D6" s="7"/>
      <c r="E6" s="7"/>
      <c r="F6" s="7"/>
      <c r="G6" s="7"/>
      <c r="H6" s="7"/>
      <c r="I6" s="7"/>
      <c r="J6" s="7"/>
      <c r="K6" s="7"/>
      <c r="L6" s="5"/>
      <c r="M6" s="5"/>
    </row>
    <row r="7" spans="2:13" s="41" customFormat="1" ht="12.75">
      <c r="B7" s="2"/>
      <c r="C7" s="269"/>
      <c r="D7" s="269"/>
      <c r="E7" s="269"/>
      <c r="F7" s="269"/>
      <c r="G7" s="269"/>
      <c r="H7" s="269"/>
      <c r="I7" s="269"/>
      <c r="J7" s="269"/>
      <c r="K7" s="269"/>
      <c r="L7" s="2"/>
      <c r="M7" s="2"/>
    </row>
    <row r="8" spans="2:13" s="41" customFormat="1" ht="12.75">
      <c r="B8" s="2"/>
      <c r="C8" s="42" t="s">
        <v>53</v>
      </c>
      <c r="D8" s="42"/>
      <c r="E8" s="42"/>
      <c r="F8" s="42"/>
      <c r="G8" s="42"/>
      <c r="H8" s="42"/>
      <c r="I8" s="42"/>
      <c r="J8" s="42"/>
      <c r="K8" s="42"/>
      <c r="L8" s="42"/>
      <c r="M8" s="2"/>
    </row>
    <row r="9" spans="2:13" s="41" customFormat="1" ht="12.75">
      <c r="B9" s="2"/>
      <c r="C9" s="43" t="s">
        <v>35</v>
      </c>
      <c r="D9" s="44" t="s">
        <v>39</v>
      </c>
      <c r="E9" s="44"/>
      <c r="F9" s="45"/>
      <c r="G9" s="45"/>
      <c r="H9" s="45"/>
      <c r="I9" s="45"/>
      <c r="J9" s="45"/>
      <c r="K9" s="42"/>
      <c r="L9" s="42"/>
      <c r="M9" s="2"/>
    </row>
    <row r="10" spans="2:13" s="41" customFormat="1" ht="12.75">
      <c r="B10" s="2"/>
      <c r="C10" s="46"/>
      <c r="D10" s="45"/>
      <c r="E10" s="45"/>
      <c r="F10" s="45"/>
      <c r="G10" s="45"/>
      <c r="H10" s="45"/>
      <c r="I10" s="45"/>
      <c r="J10" s="45"/>
      <c r="K10" s="42"/>
      <c r="L10" s="42"/>
      <c r="M10" s="2"/>
    </row>
    <row r="11" spans="2:13" s="41" customFormat="1" ht="12.75">
      <c r="B11" s="2"/>
      <c r="C11" s="42" t="s">
        <v>67</v>
      </c>
      <c r="D11" s="42"/>
      <c r="E11" s="42"/>
      <c r="F11" s="42"/>
      <c r="G11" s="42"/>
      <c r="H11" s="42"/>
      <c r="I11" s="42"/>
      <c r="J11" s="42"/>
      <c r="K11" s="42"/>
      <c r="L11" s="42"/>
      <c r="M11" s="2"/>
    </row>
    <row r="12" spans="2:13" s="41" customFormat="1" ht="12.75">
      <c r="B12" s="2"/>
      <c r="C12" s="47" t="s">
        <v>35</v>
      </c>
      <c r="D12" s="48" t="s">
        <v>39</v>
      </c>
      <c r="E12" s="42"/>
      <c r="F12" s="42"/>
      <c r="G12" s="42"/>
      <c r="H12" s="42"/>
      <c r="I12" s="42"/>
      <c r="J12" s="42"/>
      <c r="K12" s="42"/>
      <c r="L12" s="42"/>
      <c r="M12" s="2"/>
    </row>
    <row r="13" spans="2:13" s="41" customFormat="1" ht="12.75">
      <c r="B13" s="2"/>
      <c r="C13" s="42"/>
      <c r="D13" s="42"/>
      <c r="E13" s="42"/>
      <c r="F13" s="42"/>
      <c r="G13" s="42"/>
      <c r="H13" s="42"/>
      <c r="I13" s="42"/>
      <c r="J13" s="42"/>
      <c r="K13" s="42"/>
      <c r="L13" s="42"/>
      <c r="M13" s="2"/>
    </row>
    <row r="14" spans="2:13" s="41" customFormat="1" ht="12.75">
      <c r="B14" s="2"/>
      <c r="C14" s="42" t="s">
        <v>65</v>
      </c>
      <c r="D14" s="42"/>
      <c r="E14" s="42"/>
      <c r="F14" s="42"/>
      <c r="G14" s="42"/>
      <c r="H14" s="42"/>
      <c r="I14" s="42"/>
      <c r="J14" s="42"/>
      <c r="K14" s="42"/>
      <c r="L14" s="42"/>
      <c r="M14" s="2"/>
    </row>
    <row r="15" spans="2:13" s="41" customFormat="1" ht="12.75">
      <c r="B15" s="2"/>
      <c r="C15" s="49" t="s">
        <v>35</v>
      </c>
      <c r="D15" s="48" t="s">
        <v>96</v>
      </c>
      <c r="E15" s="48"/>
      <c r="F15" s="48"/>
      <c r="G15" s="48"/>
      <c r="H15" s="48"/>
      <c r="I15" s="42"/>
      <c r="J15" s="42"/>
      <c r="K15" s="42"/>
      <c r="L15" s="42"/>
      <c r="M15" s="2"/>
    </row>
    <row r="16" spans="2:13" s="41" customFormat="1" ht="12.75">
      <c r="B16" s="2"/>
      <c r="C16" s="49"/>
      <c r="D16" s="48" t="s">
        <v>97</v>
      </c>
      <c r="E16" s="48"/>
      <c r="F16" s="48" t="s">
        <v>39</v>
      </c>
      <c r="G16" s="48"/>
      <c r="H16" s="48"/>
      <c r="I16" s="42"/>
      <c r="J16" s="42"/>
      <c r="K16" s="42"/>
      <c r="L16" s="42"/>
      <c r="M16" s="2"/>
    </row>
    <row r="17" spans="2:13" s="41" customFormat="1" ht="12.75">
      <c r="B17" s="2"/>
      <c r="C17" s="42"/>
      <c r="D17" s="42"/>
      <c r="E17" s="42"/>
      <c r="F17" s="42"/>
      <c r="G17" s="42"/>
      <c r="H17" s="42"/>
      <c r="I17" s="42"/>
      <c r="J17" s="42"/>
      <c r="K17" s="42"/>
      <c r="L17" s="42"/>
      <c r="M17" s="2"/>
    </row>
    <row r="18" spans="2:13" s="41" customFormat="1" ht="12.75">
      <c r="B18" s="2"/>
      <c r="C18" s="42" t="s">
        <v>66</v>
      </c>
      <c r="D18" s="42"/>
      <c r="E18" s="42"/>
      <c r="F18" s="42"/>
      <c r="G18" s="42"/>
      <c r="H18" s="42"/>
      <c r="I18" s="42"/>
      <c r="J18" s="42"/>
      <c r="K18" s="42"/>
      <c r="L18" s="42"/>
      <c r="M18" s="2"/>
    </row>
    <row r="19" spans="2:13" s="41" customFormat="1" ht="12.75">
      <c r="B19" s="2"/>
      <c r="C19" s="49" t="s">
        <v>35</v>
      </c>
      <c r="D19" s="48" t="s">
        <v>38</v>
      </c>
      <c r="E19" s="48"/>
      <c r="F19" s="48" t="s">
        <v>39</v>
      </c>
      <c r="G19" s="48"/>
      <c r="H19" s="48"/>
      <c r="I19" s="48"/>
      <c r="J19" s="48"/>
      <c r="K19" s="48"/>
      <c r="L19" s="48"/>
      <c r="M19" s="2"/>
    </row>
    <row r="20" spans="2:13" s="41" customFormat="1" ht="12.75">
      <c r="B20" s="2"/>
      <c r="C20" s="49" t="s">
        <v>98</v>
      </c>
      <c r="D20" s="48" t="s">
        <v>40</v>
      </c>
      <c r="E20" s="48"/>
      <c r="F20" s="48" t="s">
        <v>41</v>
      </c>
      <c r="G20" s="48"/>
      <c r="H20" s="48"/>
      <c r="I20" s="48"/>
      <c r="J20" s="48"/>
      <c r="K20" s="48"/>
      <c r="L20" s="48"/>
      <c r="M20" s="2"/>
    </row>
    <row r="21" spans="2:13" s="41" customFormat="1" ht="12.75">
      <c r="B21" s="2"/>
      <c r="C21" s="49"/>
      <c r="D21" s="48"/>
      <c r="E21" s="48"/>
      <c r="F21" s="48" t="s">
        <v>42</v>
      </c>
      <c r="G21" s="48"/>
      <c r="H21" s="48"/>
      <c r="I21" s="48"/>
      <c r="J21" s="48"/>
      <c r="K21" s="48"/>
      <c r="L21" s="48"/>
      <c r="M21" s="2"/>
    </row>
    <row r="22" spans="2:13" s="41" customFormat="1" ht="12.75">
      <c r="B22" s="2"/>
      <c r="C22" s="49"/>
      <c r="D22" s="48"/>
      <c r="E22" s="48"/>
      <c r="F22" s="48" t="s">
        <v>43</v>
      </c>
      <c r="G22" s="48"/>
      <c r="H22" s="48"/>
      <c r="I22" s="48"/>
      <c r="J22" s="48"/>
      <c r="K22" s="48"/>
      <c r="L22" s="48"/>
      <c r="M22" s="2"/>
    </row>
    <row r="23" spans="2:13" s="41" customFormat="1" ht="12.75">
      <c r="B23" s="2"/>
      <c r="C23" s="49" t="s">
        <v>35</v>
      </c>
      <c r="D23" s="48" t="s">
        <v>44</v>
      </c>
      <c r="E23" s="48"/>
      <c r="F23" s="48" t="s">
        <v>99</v>
      </c>
      <c r="G23" s="48"/>
      <c r="H23" s="48"/>
      <c r="I23" s="48"/>
      <c r="J23" s="48"/>
      <c r="K23" s="48"/>
      <c r="L23" s="48"/>
      <c r="M23" s="2"/>
    </row>
    <row r="24" spans="2:13" s="41" customFormat="1" ht="12.75">
      <c r="B24" s="2"/>
      <c r="C24" s="48"/>
      <c r="D24" s="48"/>
      <c r="E24" s="48"/>
      <c r="F24" s="48" t="s">
        <v>100</v>
      </c>
      <c r="G24" s="48"/>
      <c r="H24" s="48"/>
      <c r="I24" s="48"/>
      <c r="J24" s="48"/>
      <c r="K24" s="48"/>
      <c r="L24" s="48"/>
      <c r="M24" s="2"/>
    </row>
    <row r="25" spans="2:13" s="41" customFormat="1" ht="12.75">
      <c r="B25" s="2"/>
      <c r="C25" s="48"/>
      <c r="D25" s="48"/>
      <c r="E25" s="48"/>
      <c r="F25" s="48" t="s">
        <v>101</v>
      </c>
      <c r="G25" s="48"/>
      <c r="H25" s="48"/>
      <c r="I25" s="48"/>
      <c r="J25" s="48"/>
      <c r="K25" s="48"/>
      <c r="L25" s="48"/>
      <c r="M25" s="2"/>
    </row>
    <row r="26" spans="2:13" s="41" customFormat="1" ht="12.75">
      <c r="B26" s="2"/>
      <c r="C26" s="2"/>
      <c r="D26" s="2"/>
      <c r="E26" s="2"/>
      <c r="F26" s="2"/>
      <c r="G26" s="2"/>
      <c r="H26" s="2"/>
      <c r="I26" s="2"/>
      <c r="J26" s="2"/>
      <c r="K26" s="2"/>
      <c r="L26" s="2"/>
      <c r="M26" s="2"/>
    </row>
    <row r="27" spans="2:13" ht="15">
      <c r="B27" s="7" t="s">
        <v>19</v>
      </c>
      <c r="C27" s="5"/>
      <c r="D27" s="7"/>
      <c r="E27" s="7"/>
      <c r="F27" s="7"/>
      <c r="G27" s="7"/>
      <c r="H27" s="7"/>
      <c r="I27" s="7"/>
      <c r="J27" s="7"/>
      <c r="K27" s="7"/>
      <c r="L27" s="5"/>
      <c r="M27" s="5"/>
    </row>
    <row r="28" spans="2:13" s="41" customFormat="1" ht="12.75">
      <c r="B28" s="2"/>
      <c r="C28" s="43" t="s">
        <v>98</v>
      </c>
      <c r="D28" s="44" t="s">
        <v>39</v>
      </c>
      <c r="E28" s="2"/>
      <c r="F28" s="2"/>
      <c r="G28" s="2"/>
      <c r="H28" s="2"/>
      <c r="I28" s="2"/>
      <c r="J28" s="2"/>
      <c r="K28" s="2"/>
      <c r="L28" s="2"/>
      <c r="M28" s="2"/>
    </row>
    <row r="29" spans="2:13" s="41" customFormat="1" ht="12.75">
      <c r="B29" s="2"/>
      <c r="C29" s="269"/>
      <c r="D29" s="269"/>
      <c r="E29" s="269"/>
      <c r="F29" s="269"/>
      <c r="G29" s="269"/>
      <c r="H29" s="269"/>
      <c r="I29" s="269"/>
      <c r="J29" s="269"/>
      <c r="K29" s="269"/>
      <c r="L29" s="2"/>
      <c r="M29" s="2"/>
    </row>
    <row r="30" spans="2:13" s="41" customFormat="1" ht="12.75">
      <c r="B30" s="2"/>
      <c r="C30" s="2"/>
      <c r="D30" s="2"/>
      <c r="E30" s="2"/>
      <c r="F30" s="2"/>
      <c r="G30" s="2"/>
      <c r="H30" s="2"/>
      <c r="I30" s="2"/>
      <c r="J30" s="2"/>
      <c r="K30" s="2"/>
      <c r="L30" s="2"/>
      <c r="M30" s="2"/>
    </row>
    <row r="31" spans="2:13" ht="15">
      <c r="B31" s="7" t="s">
        <v>20</v>
      </c>
      <c r="C31" s="5"/>
      <c r="D31" s="7"/>
      <c r="E31" s="7"/>
      <c r="F31" s="7"/>
      <c r="G31" s="7"/>
      <c r="H31" s="7"/>
      <c r="I31" s="7"/>
      <c r="J31" s="7"/>
      <c r="K31" s="7"/>
      <c r="L31" s="5"/>
      <c r="M31" s="5"/>
    </row>
    <row r="32" spans="2:13" s="41" customFormat="1" ht="12.75">
      <c r="B32" s="2"/>
      <c r="C32" s="4"/>
      <c r="D32" s="4"/>
      <c r="E32" s="4"/>
      <c r="F32" s="4"/>
      <c r="G32" s="4"/>
      <c r="H32" s="4"/>
      <c r="I32" s="4"/>
      <c r="J32" s="4"/>
      <c r="K32" s="4"/>
      <c r="L32" s="2"/>
      <c r="M32" s="2"/>
    </row>
    <row r="33" spans="2:13" s="41" customFormat="1" ht="12.75">
      <c r="B33" s="42"/>
      <c r="C33" s="333" t="s">
        <v>102</v>
      </c>
      <c r="D33" s="333"/>
      <c r="E33" s="333"/>
      <c r="F33" s="333"/>
      <c r="G33" s="333"/>
      <c r="H33" s="333"/>
      <c r="I33" s="333"/>
      <c r="J33" s="333"/>
      <c r="K33" s="333"/>
      <c r="L33" s="48"/>
      <c r="M33" s="2"/>
    </row>
    <row r="34" spans="2:13" s="41" customFormat="1" ht="12.75">
      <c r="B34" s="42"/>
      <c r="C34" s="48" t="s">
        <v>103</v>
      </c>
      <c r="D34" s="48"/>
      <c r="E34" s="48"/>
      <c r="F34" s="48"/>
      <c r="G34" s="48"/>
      <c r="H34" s="48"/>
      <c r="I34" s="48"/>
      <c r="J34" s="48"/>
      <c r="K34" s="48"/>
      <c r="L34" s="48"/>
      <c r="M34" s="2"/>
    </row>
    <row r="35" spans="2:13" s="41" customFormat="1" ht="12.75">
      <c r="B35" s="2"/>
      <c r="C35" s="2"/>
      <c r="D35" s="2"/>
      <c r="E35" s="2"/>
      <c r="F35" s="2"/>
      <c r="G35" s="2"/>
      <c r="H35" s="2"/>
      <c r="I35" s="2"/>
      <c r="J35" s="2"/>
      <c r="K35" s="2"/>
      <c r="L35" s="2"/>
      <c r="M35" s="2"/>
    </row>
    <row r="36" spans="2:13" ht="24.75" customHeight="1">
      <c r="B36" s="11" t="s">
        <v>68</v>
      </c>
      <c r="C36" s="5"/>
      <c r="D36" s="11"/>
      <c r="E36" s="11"/>
      <c r="F36" s="11"/>
      <c r="G36" s="11"/>
      <c r="H36" s="11"/>
      <c r="I36" s="11"/>
      <c r="J36" s="11"/>
      <c r="K36" s="11"/>
      <c r="L36" s="5"/>
      <c r="M36" s="5"/>
    </row>
    <row r="37" spans="2:13" s="52" customFormat="1" ht="16.5" customHeight="1">
      <c r="B37" s="51"/>
      <c r="C37" s="334" t="s">
        <v>104</v>
      </c>
      <c r="D37" s="334"/>
      <c r="E37" s="334"/>
      <c r="F37" s="334"/>
      <c r="G37" s="334"/>
      <c r="H37" s="334"/>
      <c r="I37" s="334"/>
      <c r="J37" s="334"/>
      <c r="K37" s="334"/>
      <c r="L37" s="51"/>
      <c r="M37" s="51"/>
    </row>
    <row r="38" spans="2:13" s="41" customFormat="1" ht="14.25" customHeight="1">
      <c r="B38" s="42"/>
      <c r="C38" s="53" t="s">
        <v>105</v>
      </c>
      <c r="D38" s="54"/>
      <c r="E38" s="54"/>
      <c r="F38" s="54"/>
      <c r="G38" s="54"/>
      <c r="H38" s="54"/>
      <c r="I38" s="54"/>
      <c r="J38" s="54"/>
      <c r="K38" s="54"/>
      <c r="L38" s="55"/>
      <c r="M38" s="55"/>
    </row>
    <row r="39" spans="2:13" s="41" customFormat="1" ht="15" customHeight="1">
      <c r="B39" s="42"/>
      <c r="C39" s="50" t="s">
        <v>106</v>
      </c>
      <c r="D39" s="56"/>
      <c r="E39" s="56"/>
      <c r="F39" s="56"/>
      <c r="G39" s="56"/>
      <c r="H39" s="56"/>
      <c r="I39" s="56"/>
      <c r="J39" s="56"/>
      <c r="K39" s="56"/>
      <c r="L39" s="48"/>
      <c r="M39" s="42"/>
    </row>
    <row r="40" spans="2:13" s="41" customFormat="1" ht="12.75">
      <c r="B40" s="42"/>
      <c r="C40" s="333" t="s">
        <v>107</v>
      </c>
      <c r="D40" s="333"/>
      <c r="E40" s="333"/>
      <c r="F40" s="333"/>
      <c r="G40" s="333"/>
      <c r="H40" s="333"/>
      <c r="I40" s="333"/>
      <c r="J40" s="333"/>
      <c r="K40" s="333"/>
      <c r="L40" s="333"/>
      <c r="M40" s="42"/>
    </row>
    <row r="41" spans="2:13" s="41" customFormat="1" ht="12.75">
      <c r="B41" s="2"/>
      <c r="C41" s="10"/>
      <c r="D41" s="2"/>
      <c r="E41" s="2"/>
      <c r="F41" s="2"/>
      <c r="G41" s="2"/>
      <c r="H41" s="2"/>
      <c r="I41" s="2"/>
      <c r="J41" s="2"/>
      <c r="K41" s="2"/>
      <c r="L41" s="2"/>
      <c r="M41" s="2"/>
    </row>
    <row r="42" spans="2:13" ht="15">
      <c r="B42" s="7" t="s">
        <v>21</v>
      </c>
      <c r="C42" s="5"/>
      <c r="D42" s="7"/>
      <c r="E42" s="7"/>
      <c r="F42" s="7"/>
      <c r="G42" s="7"/>
      <c r="H42" s="7"/>
      <c r="I42" s="7"/>
      <c r="J42" s="7"/>
      <c r="K42" s="7"/>
      <c r="L42" s="5"/>
      <c r="M42" s="5"/>
    </row>
    <row r="43" spans="2:13" s="41" customFormat="1" ht="12.75">
      <c r="B43" s="2"/>
      <c r="C43" s="2"/>
      <c r="D43" s="2"/>
      <c r="E43" s="2"/>
      <c r="F43" s="2"/>
      <c r="G43" s="2"/>
      <c r="H43" s="2"/>
      <c r="I43" s="2"/>
      <c r="J43" s="2"/>
      <c r="K43" s="2"/>
      <c r="L43" s="2"/>
      <c r="M43" s="2"/>
    </row>
    <row r="44" spans="2:13" s="41" customFormat="1" ht="12.75">
      <c r="B44" s="2"/>
      <c r="C44" s="2" t="s">
        <v>108</v>
      </c>
      <c r="D44" s="2"/>
      <c r="E44" s="2"/>
      <c r="F44" s="2"/>
      <c r="G44" s="2"/>
      <c r="H44" s="2"/>
      <c r="I44" s="2"/>
      <c r="J44" s="2"/>
      <c r="K44" s="2"/>
      <c r="L44" s="2"/>
      <c r="M44" s="2"/>
    </row>
    <row r="45" spans="2:13" s="41" customFormat="1" ht="12.75">
      <c r="B45" s="2"/>
      <c r="C45" s="2"/>
      <c r="D45" s="2"/>
      <c r="E45" s="2"/>
      <c r="F45" s="2"/>
      <c r="G45" s="2"/>
      <c r="H45" s="2"/>
      <c r="I45" s="2"/>
      <c r="J45" s="2"/>
      <c r="K45" s="2"/>
      <c r="L45" s="2"/>
      <c r="M45" s="2"/>
    </row>
    <row r="46" spans="2:13" s="41" customFormat="1" ht="12.75">
      <c r="B46" s="2"/>
      <c r="C46" s="218" t="s">
        <v>47</v>
      </c>
      <c r="D46" s="218"/>
      <c r="E46" s="218" t="s">
        <v>48</v>
      </c>
      <c r="F46" s="218"/>
      <c r="G46" s="218" t="s">
        <v>1</v>
      </c>
      <c r="H46" s="218"/>
      <c r="I46" s="218" t="s">
        <v>2</v>
      </c>
      <c r="J46" s="218"/>
      <c r="K46" s="218" t="s">
        <v>9</v>
      </c>
      <c r="L46" s="218"/>
      <c r="M46" s="2"/>
    </row>
    <row r="47" spans="2:13" s="41" customFormat="1" ht="12.75">
      <c r="B47" s="2"/>
      <c r="C47" s="219" t="s">
        <v>84</v>
      </c>
      <c r="D47" s="219"/>
      <c r="E47" s="214">
        <v>162127351</v>
      </c>
      <c r="F47" s="214"/>
      <c r="G47" s="214"/>
      <c r="H47" s="214"/>
      <c r="I47" s="214"/>
      <c r="J47" s="214"/>
      <c r="K47" s="214">
        <f>E47+G47-I47</f>
        <v>162127351</v>
      </c>
      <c r="L47" s="214"/>
      <c r="M47" s="2"/>
    </row>
    <row r="48" spans="2:13" s="41" customFormat="1" ht="12.75">
      <c r="B48" s="2"/>
      <c r="C48" s="219" t="s">
        <v>4</v>
      </c>
      <c r="D48" s="219"/>
      <c r="E48" s="214">
        <v>153782201</v>
      </c>
      <c r="F48" s="214"/>
      <c r="G48" s="214"/>
      <c r="H48" s="214"/>
      <c r="I48" s="214">
        <v>8474092</v>
      </c>
      <c r="J48" s="214"/>
      <c r="K48" s="214">
        <f>E48+G48-I48</f>
        <v>145308109</v>
      </c>
      <c r="L48" s="214"/>
      <c r="M48" s="2"/>
    </row>
    <row r="49" spans="2:13" s="41" customFormat="1" ht="12.75">
      <c r="B49" s="2"/>
      <c r="C49" s="219"/>
      <c r="D49" s="219"/>
      <c r="E49" s="214"/>
      <c r="F49" s="214"/>
      <c r="G49" s="214"/>
      <c r="H49" s="214"/>
      <c r="I49" s="214"/>
      <c r="J49" s="214"/>
      <c r="K49" s="214"/>
      <c r="L49" s="214"/>
      <c r="M49" s="2"/>
    </row>
    <row r="50" spans="2:13" s="41" customFormat="1" ht="12.75">
      <c r="B50" s="2"/>
      <c r="C50" s="219"/>
      <c r="D50" s="219"/>
      <c r="E50" s="214"/>
      <c r="F50" s="214"/>
      <c r="G50" s="214"/>
      <c r="H50" s="214"/>
      <c r="I50" s="214"/>
      <c r="J50" s="214"/>
      <c r="K50" s="214"/>
      <c r="L50" s="214"/>
      <c r="M50" s="2"/>
    </row>
    <row r="51" spans="2:13" s="41" customFormat="1" ht="12.75">
      <c r="B51" s="2"/>
      <c r="C51" s="218" t="s">
        <v>0</v>
      </c>
      <c r="D51" s="218"/>
      <c r="E51" s="214">
        <f>SUM(E47:F50)</f>
        <v>315909552</v>
      </c>
      <c r="F51" s="214"/>
      <c r="G51" s="214">
        <f>SUM(G47:H50)</f>
        <v>0</v>
      </c>
      <c r="H51" s="214"/>
      <c r="I51" s="214">
        <f>SUM(I47:J50)</f>
        <v>8474092</v>
      </c>
      <c r="J51" s="214"/>
      <c r="K51" s="214">
        <f>SUM(K47:L50)</f>
        <v>307435460</v>
      </c>
      <c r="L51" s="214"/>
      <c r="M51" s="2"/>
    </row>
    <row r="52" spans="2:13" s="41" customFormat="1" ht="12.75">
      <c r="B52" s="2"/>
      <c r="C52" s="2"/>
      <c r="D52" s="2"/>
      <c r="E52" s="2"/>
      <c r="F52" s="2"/>
      <c r="G52" s="2"/>
      <c r="H52" s="2"/>
      <c r="I52" s="2"/>
      <c r="J52" s="2"/>
      <c r="K52" s="2"/>
      <c r="L52" s="2"/>
      <c r="M52" s="2"/>
    </row>
    <row r="53" spans="2:13" ht="14.25" customHeight="1">
      <c r="B53" s="15" t="s">
        <v>83</v>
      </c>
      <c r="C53" s="5"/>
      <c r="D53" s="15"/>
      <c r="E53" s="15"/>
      <c r="F53" s="15"/>
      <c r="G53" s="15"/>
      <c r="H53" s="15"/>
      <c r="I53" s="15"/>
      <c r="J53" s="15"/>
      <c r="K53" s="15"/>
      <c r="L53" s="5"/>
      <c r="M53" s="5"/>
    </row>
    <row r="54" spans="2:13" ht="15.75" customHeight="1">
      <c r="B54" s="16"/>
      <c r="C54" s="5"/>
      <c r="D54" s="15"/>
      <c r="E54" s="15"/>
      <c r="F54" s="15"/>
      <c r="G54" s="15"/>
      <c r="H54" s="15"/>
      <c r="I54" s="15"/>
      <c r="J54" s="15"/>
      <c r="K54" s="15"/>
      <c r="L54" s="5"/>
      <c r="M54" s="5"/>
    </row>
    <row r="55" spans="2:13" s="41" customFormat="1" ht="12.75">
      <c r="B55" s="2"/>
      <c r="C55" s="46" t="s">
        <v>35</v>
      </c>
      <c r="D55" s="44" t="s">
        <v>39</v>
      </c>
      <c r="E55" s="57"/>
      <c r="F55" s="17"/>
      <c r="G55" s="17"/>
      <c r="H55" s="17"/>
      <c r="I55" s="17"/>
      <c r="J55" s="17"/>
      <c r="K55" s="17"/>
      <c r="L55" s="2"/>
      <c r="M55" s="2"/>
    </row>
    <row r="56" spans="2:13" s="41" customFormat="1" ht="12.75" hidden="1">
      <c r="B56" s="1" t="s">
        <v>109</v>
      </c>
      <c r="C56" s="17" t="s">
        <v>110</v>
      </c>
      <c r="D56" s="17"/>
      <c r="E56" s="17"/>
      <c r="F56" s="17"/>
      <c r="G56" s="17"/>
      <c r="H56" s="17"/>
      <c r="I56" s="17"/>
      <c r="J56" s="17"/>
      <c r="K56" s="17"/>
      <c r="L56" s="2"/>
      <c r="M56" s="2"/>
    </row>
    <row r="57" spans="2:13" s="41" customFormat="1" ht="12.75" hidden="1">
      <c r="B57" s="2"/>
      <c r="C57" s="3" t="s">
        <v>111</v>
      </c>
      <c r="D57" s="3"/>
      <c r="E57" s="3"/>
      <c r="F57" s="3"/>
      <c r="G57" s="3"/>
      <c r="H57" s="3"/>
      <c r="I57" s="3"/>
      <c r="J57" s="3"/>
      <c r="K57" s="3"/>
      <c r="L57" s="2"/>
      <c r="M57" s="2"/>
    </row>
    <row r="58" spans="2:13" s="41" customFormat="1" ht="12.75">
      <c r="B58" s="2"/>
      <c r="C58" s="3"/>
      <c r="D58" s="3"/>
      <c r="E58" s="3"/>
      <c r="F58" s="3"/>
      <c r="G58" s="3"/>
      <c r="H58" s="3"/>
      <c r="I58" s="3"/>
      <c r="J58" s="3"/>
      <c r="K58" s="3"/>
      <c r="L58" s="2"/>
      <c r="M58" s="2"/>
    </row>
    <row r="59" spans="2:13" s="41" customFormat="1" ht="12.75">
      <c r="B59" s="2"/>
      <c r="C59" s="3"/>
      <c r="D59" s="3"/>
      <c r="E59" s="3"/>
      <c r="F59" s="3"/>
      <c r="G59" s="3"/>
      <c r="H59" s="3"/>
      <c r="I59" s="3"/>
      <c r="J59" s="3"/>
      <c r="K59" s="3"/>
      <c r="L59" s="2"/>
      <c r="M59" s="2"/>
    </row>
    <row r="60" spans="2:13" s="41" customFormat="1" ht="12.75">
      <c r="B60" s="2"/>
      <c r="C60" s="3"/>
      <c r="D60" s="3"/>
      <c r="E60" s="3"/>
      <c r="F60" s="3"/>
      <c r="G60" s="3"/>
      <c r="H60" s="3"/>
      <c r="I60" s="3"/>
      <c r="J60" s="3"/>
      <c r="K60" s="3"/>
      <c r="L60" s="2"/>
      <c r="M60" s="2"/>
    </row>
    <row r="61" spans="2:13" s="41" customFormat="1" ht="12.75">
      <c r="B61" s="2"/>
      <c r="C61" s="3"/>
      <c r="D61" s="3"/>
      <c r="E61" s="3"/>
      <c r="F61" s="3"/>
      <c r="G61" s="3"/>
      <c r="H61" s="3"/>
      <c r="I61" s="3"/>
      <c r="J61" s="3"/>
      <c r="K61" s="3"/>
      <c r="L61" s="2"/>
      <c r="M61" s="2"/>
    </row>
    <row r="62" spans="2:12" s="41" customFormat="1" ht="12.75">
      <c r="B62" s="2"/>
      <c r="C62" s="3"/>
      <c r="D62" s="3"/>
      <c r="E62" s="3"/>
      <c r="F62" s="3"/>
      <c r="G62" s="3"/>
      <c r="H62" s="3"/>
      <c r="I62" s="3"/>
      <c r="J62" s="3"/>
      <c r="K62" s="3"/>
      <c r="L62" s="2"/>
    </row>
    <row r="63" spans="3:11" s="41" customFormat="1" ht="12.75">
      <c r="C63" s="58"/>
      <c r="D63" s="58"/>
      <c r="E63" s="58"/>
      <c r="F63" s="58"/>
      <c r="G63" s="58"/>
      <c r="H63" s="58"/>
      <c r="I63" s="58"/>
      <c r="J63" s="58"/>
      <c r="K63" s="58"/>
    </row>
    <row r="64" spans="3:11" s="41" customFormat="1" ht="12.75">
      <c r="C64" s="58"/>
      <c r="D64" s="58"/>
      <c r="E64" s="58"/>
      <c r="F64" s="58"/>
      <c r="G64" s="58"/>
      <c r="H64" s="58"/>
      <c r="I64" s="58"/>
      <c r="J64" s="58"/>
      <c r="K64" s="58"/>
    </row>
    <row r="65" s="41" customFormat="1" ht="12.75"/>
    <row r="66" spans="2:11" ht="15">
      <c r="B66" s="59" t="s">
        <v>22</v>
      </c>
      <c r="D66" s="59"/>
      <c r="E66" s="59"/>
      <c r="F66" s="59"/>
      <c r="G66" s="59"/>
      <c r="H66" s="59"/>
      <c r="I66" s="59"/>
      <c r="J66" s="59"/>
      <c r="K66" s="59"/>
    </row>
    <row r="67" s="41" customFormat="1" ht="7.5" customHeight="1"/>
    <row r="68" s="41" customFormat="1" ht="3" customHeight="1"/>
    <row r="69" s="41" customFormat="1" ht="12.75">
      <c r="C69" s="41" t="s">
        <v>54</v>
      </c>
    </row>
    <row r="70" spans="4:9" s="41" customFormat="1" ht="13.5" customHeight="1">
      <c r="D70" s="60" t="s">
        <v>32</v>
      </c>
      <c r="E70" s="60"/>
      <c r="F70" s="60"/>
      <c r="G70" s="301">
        <v>0</v>
      </c>
      <c r="H70" s="301"/>
      <c r="I70" s="60" t="s">
        <v>50</v>
      </c>
    </row>
    <row r="71" spans="4:9" s="41" customFormat="1" ht="14.25" customHeight="1" thickBot="1">
      <c r="D71" s="60" t="s">
        <v>30</v>
      </c>
      <c r="E71" s="60"/>
      <c r="F71" s="60"/>
      <c r="G71" s="302">
        <v>0</v>
      </c>
      <c r="H71" s="302"/>
      <c r="I71" s="60" t="s">
        <v>50</v>
      </c>
    </row>
    <row r="72" spans="4:9" s="41" customFormat="1" ht="13.5" customHeight="1">
      <c r="D72" s="61"/>
      <c r="E72" s="61" t="s">
        <v>3</v>
      </c>
      <c r="F72" s="61"/>
      <c r="G72" s="300">
        <f>SUM(G70:H71)</f>
        <v>0</v>
      </c>
      <c r="H72" s="300"/>
      <c r="I72" s="60" t="s">
        <v>50</v>
      </c>
    </row>
    <row r="73" spans="4:7" s="41" customFormat="1" ht="6.75" customHeight="1">
      <c r="D73" s="62"/>
      <c r="E73" s="62"/>
      <c r="F73" s="62"/>
      <c r="G73" s="62"/>
    </row>
    <row r="74" s="41" customFormat="1" ht="6" customHeight="1"/>
    <row r="75" spans="3:13" s="41" customFormat="1" ht="12.75">
      <c r="C75" s="41" t="s">
        <v>55</v>
      </c>
      <c r="L75" s="273" t="s">
        <v>39</v>
      </c>
      <c r="M75" s="273"/>
    </row>
    <row r="76" spans="4:11" s="41" customFormat="1" ht="12.75">
      <c r="D76" s="63" t="s">
        <v>33</v>
      </c>
      <c r="E76" s="63"/>
      <c r="F76" s="63"/>
      <c r="G76" s="64"/>
      <c r="H76" s="65"/>
      <c r="I76" s="301">
        <v>0</v>
      </c>
      <c r="J76" s="301"/>
      <c r="K76" s="60" t="s">
        <v>50</v>
      </c>
    </row>
    <row r="77" spans="4:11" s="41" customFormat="1" ht="13.5" thickBot="1">
      <c r="D77" s="303" t="s">
        <v>64</v>
      </c>
      <c r="E77" s="303"/>
      <c r="F77" s="303"/>
      <c r="G77" s="303"/>
      <c r="H77" s="303"/>
      <c r="I77" s="302">
        <v>0</v>
      </c>
      <c r="J77" s="302"/>
      <c r="K77" s="60" t="s">
        <v>50</v>
      </c>
    </row>
    <row r="78" spans="4:11" s="41" customFormat="1" ht="12.75">
      <c r="D78" s="61"/>
      <c r="E78" s="61" t="s">
        <v>3</v>
      </c>
      <c r="F78" s="61"/>
      <c r="G78" s="61"/>
      <c r="H78" s="66"/>
      <c r="I78" s="300">
        <f>SUM(I76:J77)</f>
        <v>0</v>
      </c>
      <c r="J78" s="300"/>
      <c r="K78" s="60" t="s">
        <v>50</v>
      </c>
    </row>
    <row r="79" s="41" customFormat="1" ht="6" customHeight="1"/>
    <row r="80" s="41" customFormat="1" ht="12.75"/>
    <row r="81" s="41" customFormat="1" ht="12.75"/>
    <row r="82" s="41" customFormat="1" ht="12.75"/>
    <row r="83" spans="2:11" ht="15">
      <c r="B83" s="59" t="s">
        <v>75</v>
      </c>
      <c r="D83" s="59"/>
      <c r="E83" s="59"/>
      <c r="F83" s="59"/>
      <c r="G83" s="59"/>
      <c r="H83" s="59"/>
      <c r="I83" s="59"/>
      <c r="J83" s="59"/>
      <c r="K83" s="59"/>
    </row>
    <row r="84" ht="13.5">
      <c r="C84" s="67" t="s">
        <v>5</v>
      </c>
    </row>
    <row r="85" s="41" customFormat="1" ht="7.5" customHeight="1"/>
    <row r="86" s="41" customFormat="1" ht="12.75">
      <c r="C86" s="41" t="s">
        <v>58</v>
      </c>
    </row>
    <row r="87" s="41" customFormat="1" ht="12.75">
      <c r="J87" s="68" t="s">
        <v>112</v>
      </c>
    </row>
    <row r="88" spans="3:10" s="41" customFormat="1" ht="12.75">
      <c r="C88" s="235"/>
      <c r="D88" s="235"/>
      <c r="E88" s="235" t="s">
        <v>7</v>
      </c>
      <c r="F88" s="235"/>
      <c r="G88" s="235" t="s">
        <v>8</v>
      </c>
      <c r="H88" s="235"/>
      <c r="I88" s="235" t="s">
        <v>9</v>
      </c>
      <c r="J88" s="235"/>
    </row>
    <row r="89" spans="3:10" s="41" customFormat="1" ht="12.75">
      <c r="C89" s="297" t="s">
        <v>113</v>
      </c>
      <c r="D89" s="297"/>
      <c r="E89" s="296">
        <v>225665891</v>
      </c>
      <c r="F89" s="296"/>
      <c r="G89" s="296">
        <v>80357782</v>
      </c>
      <c r="H89" s="296"/>
      <c r="I89" s="332">
        <f>E89-G89</f>
        <v>145308109</v>
      </c>
      <c r="J89" s="332"/>
    </row>
    <row r="90" spans="3:10" s="41" customFormat="1" ht="12.75">
      <c r="C90" s="297" t="s">
        <v>6</v>
      </c>
      <c r="D90" s="297"/>
      <c r="E90" s="214">
        <v>35211788</v>
      </c>
      <c r="F90" s="214"/>
      <c r="G90" s="296">
        <v>19172413</v>
      </c>
      <c r="H90" s="296"/>
      <c r="I90" s="332">
        <f>E90-G90</f>
        <v>16039375</v>
      </c>
      <c r="J90" s="332"/>
    </row>
    <row r="91" spans="3:10" s="41" customFormat="1" ht="12.75">
      <c r="C91" s="297" t="s">
        <v>114</v>
      </c>
      <c r="D91" s="297"/>
      <c r="E91" s="220">
        <v>4247192</v>
      </c>
      <c r="F91" s="220"/>
      <c r="G91" s="298">
        <v>4148627</v>
      </c>
      <c r="H91" s="298"/>
      <c r="I91" s="332">
        <f>E91-G91</f>
        <v>98565</v>
      </c>
      <c r="J91" s="332"/>
    </row>
    <row r="92" spans="3:10" s="41" customFormat="1" ht="12.75">
      <c r="C92" s="297" t="s">
        <v>115</v>
      </c>
      <c r="D92" s="297"/>
      <c r="E92" s="220">
        <v>1119430</v>
      </c>
      <c r="F92" s="220"/>
      <c r="G92" s="298">
        <v>93286</v>
      </c>
      <c r="H92" s="298"/>
      <c r="I92" s="332">
        <f>E92-G92</f>
        <v>1026144</v>
      </c>
      <c r="J92" s="332"/>
    </row>
    <row r="93" spans="3:10" s="41" customFormat="1" ht="12.75">
      <c r="C93" s="297" t="s">
        <v>51</v>
      </c>
      <c r="D93" s="297"/>
      <c r="E93" s="298">
        <v>25880055</v>
      </c>
      <c r="F93" s="298"/>
      <c r="G93" s="298">
        <v>21183212</v>
      </c>
      <c r="H93" s="298"/>
      <c r="I93" s="332">
        <f>E93-G93</f>
        <v>4696843</v>
      </c>
      <c r="J93" s="332"/>
    </row>
    <row r="94" spans="3:10" s="41" customFormat="1" ht="12.75">
      <c r="C94" s="330"/>
      <c r="D94" s="331"/>
      <c r="E94" s="298"/>
      <c r="F94" s="298"/>
      <c r="G94" s="298"/>
      <c r="H94" s="298"/>
      <c r="I94" s="332"/>
      <c r="J94" s="332"/>
    </row>
    <row r="95" spans="3:10" s="41" customFormat="1" ht="12.75">
      <c r="C95" s="235" t="s">
        <v>0</v>
      </c>
      <c r="D95" s="235"/>
      <c r="E95" s="296">
        <f>SUM(E89:F94)</f>
        <v>292124356</v>
      </c>
      <c r="F95" s="296"/>
      <c r="G95" s="296">
        <f>SUM(G89:H94)</f>
        <v>124955320</v>
      </c>
      <c r="H95" s="296"/>
      <c r="I95" s="296">
        <f>SUM(I89:J94)</f>
        <v>167169036</v>
      </c>
      <c r="J95" s="296"/>
    </row>
    <row r="96" s="41" customFormat="1" ht="13.5" customHeight="1"/>
    <row r="97" s="41" customFormat="1" ht="13.5" customHeight="1"/>
    <row r="98" spans="2:11" ht="17.25" customHeight="1">
      <c r="B98" s="59" t="s">
        <v>23</v>
      </c>
      <c r="D98" s="59"/>
      <c r="E98" s="59"/>
      <c r="F98" s="59"/>
      <c r="G98" s="59"/>
      <c r="H98" s="59"/>
      <c r="I98" s="59"/>
      <c r="J98" s="59"/>
      <c r="K98" s="59"/>
    </row>
    <row r="99" ht="13.5">
      <c r="C99" s="67" t="s">
        <v>5</v>
      </c>
    </row>
    <row r="100" s="41" customFormat="1" ht="6.75" customHeight="1"/>
    <row r="101" s="41" customFormat="1" ht="12.75">
      <c r="C101" s="41" t="s">
        <v>57</v>
      </c>
    </row>
    <row r="102" s="41" customFormat="1" ht="12.75">
      <c r="K102" s="68" t="s">
        <v>116</v>
      </c>
    </row>
    <row r="103" spans="3:11" s="41" customFormat="1" ht="12.75">
      <c r="C103" s="231"/>
      <c r="D103" s="232"/>
      <c r="E103" s="231" t="s">
        <v>10</v>
      </c>
      <c r="F103" s="232"/>
      <c r="G103" s="231" t="s">
        <v>11</v>
      </c>
      <c r="H103" s="236"/>
      <c r="I103" s="232"/>
      <c r="J103" s="231" t="s">
        <v>12</v>
      </c>
      <c r="K103" s="232"/>
    </row>
    <row r="104" spans="3:13" s="41" customFormat="1" ht="12.75">
      <c r="C104" s="225"/>
      <c r="D104" s="226"/>
      <c r="E104" s="231"/>
      <c r="F104" s="232"/>
      <c r="G104" s="231"/>
      <c r="H104" s="236"/>
      <c r="I104" s="232"/>
      <c r="J104" s="231"/>
      <c r="K104" s="232"/>
      <c r="L104" s="295" t="s">
        <v>86</v>
      </c>
      <c r="M104" s="295"/>
    </row>
    <row r="105" spans="3:11" s="41" customFormat="1" ht="12.75">
      <c r="C105" s="225"/>
      <c r="D105" s="226"/>
      <c r="E105" s="231"/>
      <c r="F105" s="232"/>
      <c r="G105" s="231"/>
      <c r="H105" s="236"/>
      <c r="I105" s="232"/>
      <c r="J105" s="231"/>
      <c r="K105" s="232"/>
    </row>
    <row r="106" spans="3:11" s="41" customFormat="1" ht="12.75">
      <c r="C106" s="225"/>
      <c r="D106" s="226"/>
      <c r="E106" s="231"/>
      <c r="F106" s="232"/>
      <c r="G106" s="231"/>
      <c r="H106" s="236"/>
      <c r="I106" s="232"/>
      <c r="J106" s="231"/>
      <c r="K106" s="232"/>
    </row>
    <row r="107" spans="3:11" s="41" customFormat="1" ht="12.75">
      <c r="C107" s="231" t="s">
        <v>13</v>
      </c>
      <c r="D107" s="232"/>
      <c r="E107" s="231"/>
      <c r="F107" s="232"/>
      <c r="G107" s="231"/>
      <c r="H107" s="236"/>
      <c r="I107" s="232"/>
      <c r="J107" s="231"/>
      <c r="K107" s="232"/>
    </row>
    <row r="108" spans="3:11" s="41" customFormat="1" ht="12.75">
      <c r="C108" s="69"/>
      <c r="D108" s="69"/>
      <c r="E108" s="69"/>
      <c r="F108" s="69"/>
      <c r="G108" s="69"/>
      <c r="H108" s="69"/>
      <c r="I108" s="69"/>
      <c r="J108" s="69"/>
      <c r="K108" s="69"/>
    </row>
    <row r="109" spans="3:11" s="41" customFormat="1" ht="12.75">
      <c r="C109" s="69"/>
      <c r="D109" s="69"/>
      <c r="E109" s="69"/>
      <c r="F109" s="69"/>
      <c r="G109" s="69"/>
      <c r="H109" s="69"/>
      <c r="I109" s="69"/>
      <c r="J109" s="69"/>
      <c r="K109" s="69"/>
    </row>
    <row r="110" spans="2:11" ht="14.25">
      <c r="B110" s="59" t="s">
        <v>24</v>
      </c>
      <c r="D110" s="59"/>
      <c r="E110" s="59"/>
      <c r="F110" s="59"/>
      <c r="G110" s="59"/>
      <c r="H110" s="59"/>
      <c r="I110" s="59"/>
      <c r="J110" s="59"/>
      <c r="K110" s="59"/>
    </row>
    <row r="111" s="41" customFormat="1" ht="7.5" customHeight="1"/>
    <row r="112" s="41" customFormat="1" ht="12.75">
      <c r="C112" s="41" t="s">
        <v>56</v>
      </c>
    </row>
    <row r="113" s="41" customFormat="1" ht="12.75">
      <c r="J113" s="68" t="s">
        <v>116</v>
      </c>
    </row>
    <row r="114" spans="3:10" s="41" customFormat="1" ht="12.75">
      <c r="C114" s="231" t="s">
        <v>34</v>
      </c>
      <c r="D114" s="232"/>
      <c r="E114" s="231" t="s">
        <v>14</v>
      </c>
      <c r="F114" s="232"/>
      <c r="G114" s="231" t="s">
        <v>15</v>
      </c>
      <c r="H114" s="232"/>
      <c r="I114" s="231" t="s">
        <v>16</v>
      </c>
      <c r="J114" s="232"/>
    </row>
    <row r="115" spans="3:13" s="41" customFormat="1" ht="12.75">
      <c r="C115" s="225"/>
      <c r="D115" s="226"/>
      <c r="E115" s="231"/>
      <c r="F115" s="232"/>
      <c r="G115" s="231"/>
      <c r="H115" s="232"/>
      <c r="I115" s="231"/>
      <c r="J115" s="232"/>
      <c r="L115" s="292" t="s">
        <v>39</v>
      </c>
      <c r="M115" s="292"/>
    </row>
    <row r="116" spans="3:10" s="41" customFormat="1" ht="12.75">
      <c r="C116" s="225"/>
      <c r="D116" s="226"/>
      <c r="E116" s="231"/>
      <c r="F116" s="232"/>
      <c r="G116" s="231"/>
      <c r="H116" s="232"/>
      <c r="I116" s="231"/>
      <c r="J116" s="232"/>
    </row>
    <row r="117" spans="3:10" s="41" customFormat="1" ht="12.75">
      <c r="C117" s="293"/>
      <c r="D117" s="294"/>
      <c r="E117" s="245"/>
      <c r="F117" s="246"/>
      <c r="G117" s="245"/>
      <c r="H117" s="246"/>
      <c r="I117" s="245"/>
      <c r="J117" s="246"/>
    </row>
    <row r="118" spans="3:10" s="41" customFormat="1" ht="13.5" customHeight="1">
      <c r="C118" s="231" t="s">
        <v>13</v>
      </c>
      <c r="D118" s="232"/>
      <c r="E118" s="231"/>
      <c r="F118" s="232"/>
      <c r="G118" s="231"/>
      <c r="H118" s="232"/>
      <c r="I118" s="231"/>
      <c r="J118" s="232"/>
    </row>
    <row r="119" s="41" customFormat="1" ht="13.5" customHeight="1"/>
    <row r="120" spans="3:11" s="41" customFormat="1" ht="12.75">
      <c r="C120" s="70"/>
      <c r="D120" s="70"/>
      <c r="E120" s="70"/>
      <c r="F120" s="70"/>
      <c r="G120" s="70"/>
      <c r="H120" s="70"/>
      <c r="I120" s="70"/>
      <c r="J120" s="70"/>
      <c r="K120" s="70"/>
    </row>
    <row r="121" spans="2:10" ht="14.25">
      <c r="B121" s="59" t="s">
        <v>26</v>
      </c>
      <c r="C121" s="59"/>
      <c r="D121" s="59"/>
      <c r="E121" s="59"/>
      <c r="F121" s="59"/>
      <c r="G121" s="59"/>
      <c r="H121" s="59"/>
      <c r="I121" s="59"/>
      <c r="J121" s="59"/>
    </row>
    <row r="122" s="41" customFormat="1" ht="7.5" customHeight="1"/>
    <row r="123" spans="3:4" s="41" customFormat="1" ht="12.75">
      <c r="C123" s="43" t="s">
        <v>117</v>
      </c>
      <c r="D123" s="44" t="s">
        <v>39</v>
      </c>
    </row>
    <row r="124" s="41" customFormat="1" ht="12.75"/>
    <row r="125" s="41" customFormat="1" ht="12.75"/>
    <row r="126" spans="2:11" ht="14.25">
      <c r="B126" s="59" t="s">
        <v>27</v>
      </c>
      <c r="D126" s="59"/>
      <c r="E126" s="59"/>
      <c r="F126" s="59"/>
      <c r="G126" s="59"/>
      <c r="H126" s="59"/>
      <c r="I126" s="59"/>
      <c r="J126" s="59"/>
      <c r="K126" s="59"/>
    </row>
    <row r="127" spans="2:11" ht="14.25">
      <c r="B127" s="59" t="s">
        <v>17</v>
      </c>
      <c r="D127" s="59"/>
      <c r="E127" s="59"/>
      <c r="F127" s="59"/>
      <c r="G127" s="59"/>
      <c r="H127" s="59"/>
      <c r="I127" s="59"/>
      <c r="J127" s="59"/>
      <c r="K127" s="59"/>
    </row>
    <row r="128" s="41" customFormat="1" ht="6" customHeight="1"/>
    <row r="129" spans="3:11" s="41" customFormat="1" ht="12.75">
      <c r="C129" s="43" t="s">
        <v>118</v>
      </c>
      <c r="D129" s="44" t="s">
        <v>39</v>
      </c>
      <c r="E129" s="70"/>
      <c r="F129" s="70"/>
      <c r="G129" s="70"/>
      <c r="H129" s="70"/>
      <c r="I129" s="70"/>
      <c r="J129" s="70"/>
      <c r="K129" s="70"/>
    </row>
    <row r="130" spans="3:11" s="41" customFormat="1" ht="12.75">
      <c r="C130" s="70"/>
      <c r="D130" s="70"/>
      <c r="E130" s="70"/>
      <c r="F130" s="70"/>
      <c r="G130" s="70"/>
      <c r="H130" s="70"/>
      <c r="I130" s="70"/>
      <c r="J130" s="70"/>
      <c r="K130" s="70"/>
    </row>
    <row r="131" s="41" customFormat="1" ht="12.75"/>
    <row r="132" s="41" customFormat="1" ht="12.75"/>
    <row r="133" s="41" customFormat="1" ht="12.75"/>
    <row r="134" s="41" customFormat="1" ht="12.75"/>
    <row r="135" s="41" customFormat="1" ht="12.75"/>
  </sheetData>
  <sheetProtection/>
  <mergeCells count="118">
    <mergeCell ref="C3:L3"/>
    <mergeCell ref="C7:K7"/>
    <mergeCell ref="C29:K29"/>
    <mergeCell ref="C33:K33"/>
    <mergeCell ref="C37:K37"/>
    <mergeCell ref="C40:L40"/>
    <mergeCell ref="C46:D46"/>
    <mergeCell ref="E46:F46"/>
    <mergeCell ref="G46:H46"/>
    <mergeCell ref="I46:J46"/>
    <mergeCell ref="K46:L46"/>
    <mergeCell ref="C47:D47"/>
    <mergeCell ref="E47:F47"/>
    <mergeCell ref="G47:H47"/>
    <mergeCell ref="I47:J47"/>
    <mergeCell ref="K47:L47"/>
    <mergeCell ref="C48:D48"/>
    <mergeCell ref="E48:F48"/>
    <mergeCell ref="G48:H48"/>
    <mergeCell ref="I48:J48"/>
    <mergeCell ref="K48:L48"/>
    <mergeCell ref="C49:D49"/>
    <mergeCell ref="E49:F49"/>
    <mergeCell ref="G49:H49"/>
    <mergeCell ref="I49:J49"/>
    <mergeCell ref="K49:L49"/>
    <mergeCell ref="C50:D50"/>
    <mergeCell ref="E50:F50"/>
    <mergeCell ref="G50:H50"/>
    <mergeCell ref="I50:J50"/>
    <mergeCell ref="K50:L50"/>
    <mergeCell ref="C51:D51"/>
    <mergeCell ref="E51:F51"/>
    <mergeCell ref="G51:H51"/>
    <mergeCell ref="I51:J51"/>
    <mergeCell ref="K51:L51"/>
    <mergeCell ref="G70:H70"/>
    <mergeCell ref="G71:H71"/>
    <mergeCell ref="G72:H72"/>
    <mergeCell ref="L75:M75"/>
    <mergeCell ref="I76:J76"/>
    <mergeCell ref="D77:H77"/>
    <mergeCell ref="I77:J77"/>
    <mergeCell ref="I78:J78"/>
    <mergeCell ref="C88:D88"/>
    <mergeCell ref="E88:F88"/>
    <mergeCell ref="G88:H88"/>
    <mergeCell ref="I88:J88"/>
    <mergeCell ref="C89:D89"/>
    <mergeCell ref="E89:F89"/>
    <mergeCell ref="G89:H89"/>
    <mergeCell ref="I89:J89"/>
    <mergeCell ref="C90:D90"/>
    <mergeCell ref="E90:F90"/>
    <mergeCell ref="G90:H90"/>
    <mergeCell ref="I90:J90"/>
    <mergeCell ref="C91:D91"/>
    <mergeCell ref="E91:F91"/>
    <mergeCell ref="G91:H91"/>
    <mergeCell ref="I91:J91"/>
    <mergeCell ref="C92:D92"/>
    <mergeCell ref="E92:F92"/>
    <mergeCell ref="G92:H92"/>
    <mergeCell ref="I92:J92"/>
    <mergeCell ref="C93:D93"/>
    <mergeCell ref="E93:F93"/>
    <mergeCell ref="G93:H93"/>
    <mergeCell ref="I93:J93"/>
    <mergeCell ref="C94:D94"/>
    <mergeCell ref="E94:F94"/>
    <mergeCell ref="G94:H94"/>
    <mergeCell ref="I94:J94"/>
    <mergeCell ref="C95:D95"/>
    <mergeCell ref="E95:F95"/>
    <mergeCell ref="G95:H95"/>
    <mergeCell ref="I95:J95"/>
    <mergeCell ref="C103:D103"/>
    <mergeCell ref="E103:F103"/>
    <mergeCell ref="G103:I103"/>
    <mergeCell ref="J103:K103"/>
    <mergeCell ref="C104:D104"/>
    <mergeCell ref="E104:F104"/>
    <mergeCell ref="G104:I104"/>
    <mergeCell ref="J104:K104"/>
    <mergeCell ref="L104:M104"/>
    <mergeCell ref="C105:D105"/>
    <mergeCell ref="E105:F105"/>
    <mergeCell ref="G105:I105"/>
    <mergeCell ref="J105:K105"/>
    <mergeCell ref="C106:D106"/>
    <mergeCell ref="E106:F106"/>
    <mergeCell ref="G106:I106"/>
    <mergeCell ref="J106:K106"/>
    <mergeCell ref="C107:D107"/>
    <mergeCell ref="E107:F107"/>
    <mergeCell ref="G107:I107"/>
    <mergeCell ref="J107:K107"/>
    <mergeCell ref="C114:D114"/>
    <mergeCell ref="E114:F114"/>
    <mergeCell ref="G114:H114"/>
    <mergeCell ref="I114:J114"/>
    <mergeCell ref="C115:D115"/>
    <mergeCell ref="E115:F115"/>
    <mergeCell ref="G115:H115"/>
    <mergeCell ref="I115:J115"/>
    <mergeCell ref="L115:M115"/>
    <mergeCell ref="C116:D116"/>
    <mergeCell ref="E116:F116"/>
    <mergeCell ref="G116:H116"/>
    <mergeCell ref="I116:J116"/>
    <mergeCell ref="C117:D117"/>
    <mergeCell ref="E117:F117"/>
    <mergeCell ref="G117:H117"/>
    <mergeCell ref="I117:J117"/>
    <mergeCell ref="C118:D118"/>
    <mergeCell ref="E118:F118"/>
    <mergeCell ref="G118:H118"/>
    <mergeCell ref="I118:J118"/>
  </mergeCells>
  <printOptions horizontalCentered="1"/>
  <pageMargins left="0" right="0" top="0" bottom="0" header="0" footer="0"/>
  <pageSetup firstPageNumber="31" useFirstPageNumber="1" horizontalDpi="600" verticalDpi="600" orientation="portrait" paperSize="9" scale="99" r:id="rId4"/>
  <rowBreaks count="1" manualBreakCount="1">
    <brk id="62" max="12" man="1"/>
  </rowBreaks>
  <drawing r:id="rId3"/>
  <legacyDrawing r:id="rId2"/>
</worksheet>
</file>

<file path=xl/worksheets/sheet13.xml><?xml version="1.0" encoding="utf-8"?>
<worksheet xmlns="http://schemas.openxmlformats.org/spreadsheetml/2006/main" xmlns:r="http://schemas.openxmlformats.org/officeDocument/2006/relationships">
  <dimension ref="B2:M124"/>
  <sheetViews>
    <sheetView view="pageBreakPreview" zoomScaleSheetLayoutView="100" zoomScalePageLayoutView="0" workbookViewId="0" topLeftCell="A1">
      <selection activeCell="A1" sqref="A1"/>
    </sheetView>
  </sheetViews>
  <sheetFormatPr defaultColWidth="9.00390625" defaultRowHeight="13.5"/>
  <cols>
    <col min="1" max="1" width="2.375" style="5" customWidth="1"/>
    <col min="2" max="2" width="5.00390625" style="5" customWidth="1"/>
    <col min="3" max="3" width="6.875" style="5" customWidth="1"/>
    <col min="4" max="4" width="9.25390625" style="5" customWidth="1"/>
    <col min="5" max="12" width="8.50390625" style="5" customWidth="1"/>
    <col min="13" max="13" width="10.50390625" style="5" customWidth="1"/>
    <col min="14" max="16384" width="9.00390625" style="5" customWidth="1"/>
  </cols>
  <sheetData>
    <row r="1" ht="45" customHeight="1"/>
    <row r="2" ht="29.25" customHeight="1">
      <c r="L2" s="138" t="s">
        <v>71</v>
      </c>
    </row>
    <row r="3" spans="3:12" ht="18">
      <c r="C3" s="272" t="s">
        <v>253</v>
      </c>
      <c r="D3" s="272"/>
      <c r="E3" s="272"/>
      <c r="F3" s="272"/>
      <c r="G3" s="272"/>
      <c r="H3" s="272"/>
      <c r="I3" s="272"/>
      <c r="J3" s="272"/>
      <c r="K3" s="272"/>
      <c r="L3" s="272"/>
    </row>
    <row r="4" spans="3:11" ht="18">
      <c r="C4" s="6"/>
      <c r="D4" s="6"/>
      <c r="E4" s="6"/>
      <c r="F4" s="6"/>
      <c r="G4" s="6"/>
      <c r="H4" s="6"/>
      <c r="I4" s="6"/>
      <c r="J4" s="6"/>
      <c r="K4" s="6"/>
    </row>
    <row r="5" ht="13.5"/>
    <row r="6" spans="2:11" ht="15">
      <c r="B6" s="7" t="s">
        <v>18</v>
      </c>
      <c r="D6" s="7"/>
      <c r="E6" s="7"/>
      <c r="F6" s="7"/>
      <c r="G6" s="7"/>
      <c r="H6" s="7"/>
      <c r="I6" s="7"/>
      <c r="J6" s="7"/>
      <c r="K6" s="7"/>
    </row>
    <row r="7" spans="3:11" s="2" customFormat="1" ht="12.75">
      <c r="C7" s="269"/>
      <c r="D7" s="269"/>
      <c r="E7" s="269"/>
      <c r="F7" s="269"/>
      <c r="G7" s="269"/>
      <c r="H7" s="269"/>
      <c r="I7" s="269"/>
      <c r="J7" s="269"/>
      <c r="K7" s="269"/>
    </row>
    <row r="8" s="2" customFormat="1" ht="12.75">
      <c r="C8" s="2" t="s">
        <v>53</v>
      </c>
    </row>
    <row r="9" spans="3:10" s="2" customFormat="1" ht="12.75">
      <c r="C9" s="8" t="s">
        <v>238</v>
      </c>
      <c r="D9" s="9" t="s">
        <v>39</v>
      </c>
      <c r="E9" s="9"/>
      <c r="F9" s="9"/>
      <c r="G9" s="9"/>
      <c r="H9" s="9"/>
      <c r="I9" s="9"/>
      <c r="J9" s="9"/>
    </row>
    <row r="10" spans="3:10" s="2" customFormat="1" ht="12.75">
      <c r="C10" s="2" t="s">
        <v>67</v>
      </c>
      <c r="D10" s="9"/>
      <c r="E10" s="9"/>
      <c r="F10" s="9"/>
      <c r="G10" s="9"/>
      <c r="H10" s="9"/>
      <c r="I10" s="9"/>
      <c r="J10" s="9"/>
    </row>
    <row r="11" spans="3:10" s="2" customFormat="1" ht="12.75">
      <c r="C11" s="8" t="s">
        <v>35</v>
      </c>
      <c r="D11" s="9" t="s">
        <v>39</v>
      </c>
      <c r="E11" s="9"/>
      <c r="F11" s="9"/>
      <c r="G11" s="9"/>
      <c r="H11" s="9"/>
      <c r="I11" s="9"/>
      <c r="J11" s="9"/>
    </row>
    <row r="12" s="2" customFormat="1" ht="12.75">
      <c r="C12" s="2" t="s">
        <v>65</v>
      </c>
    </row>
    <row r="13" spans="3:4" s="2" customFormat="1" ht="12.75">
      <c r="C13" s="10" t="s">
        <v>35</v>
      </c>
      <c r="D13" s="2" t="s">
        <v>96</v>
      </c>
    </row>
    <row r="14" spans="3:4" s="2" customFormat="1" ht="12.75">
      <c r="C14" s="10" t="s">
        <v>35</v>
      </c>
      <c r="D14" s="2" t="s">
        <v>254</v>
      </c>
    </row>
    <row r="15" s="2" customFormat="1" ht="12.75">
      <c r="C15" s="2" t="s">
        <v>66</v>
      </c>
    </row>
    <row r="16" spans="3:6" s="2" customFormat="1" ht="12.75">
      <c r="C16" s="10" t="s">
        <v>238</v>
      </c>
      <c r="D16" s="2" t="s">
        <v>38</v>
      </c>
      <c r="F16" s="2" t="s">
        <v>39</v>
      </c>
    </row>
    <row r="17" spans="3:6" s="2" customFormat="1" ht="12.75">
      <c r="C17" s="10" t="s">
        <v>238</v>
      </c>
      <c r="D17" s="2" t="s">
        <v>255</v>
      </c>
      <c r="F17" s="2" t="s">
        <v>41</v>
      </c>
    </row>
    <row r="18" spans="3:6" s="2" customFormat="1" ht="12.75">
      <c r="C18" s="10"/>
      <c r="F18" s="2" t="s">
        <v>42</v>
      </c>
    </row>
    <row r="19" spans="3:6" s="2" customFormat="1" ht="12.75">
      <c r="C19" s="10"/>
      <c r="F19" s="2" t="s">
        <v>43</v>
      </c>
    </row>
    <row r="20" spans="3:6" s="2" customFormat="1" ht="12.75">
      <c r="C20" s="10" t="s">
        <v>35</v>
      </c>
      <c r="D20" s="2" t="s">
        <v>44</v>
      </c>
      <c r="F20" s="2" t="s">
        <v>256</v>
      </c>
    </row>
    <row r="21" s="2" customFormat="1" ht="12.75">
      <c r="F21" s="2" t="s">
        <v>100</v>
      </c>
    </row>
    <row r="22" s="2" customFormat="1" ht="12.75">
      <c r="F22" s="2" t="s">
        <v>101</v>
      </c>
    </row>
    <row r="23" s="2" customFormat="1" ht="12.75"/>
    <row r="24" s="2" customFormat="1" ht="12.75"/>
    <row r="25" spans="2:11" ht="15">
      <c r="B25" s="7" t="s">
        <v>19</v>
      </c>
      <c r="D25" s="7"/>
      <c r="E25" s="7"/>
      <c r="F25" s="7"/>
      <c r="G25" s="7"/>
      <c r="H25" s="7"/>
      <c r="I25" s="7"/>
      <c r="J25" s="7"/>
      <c r="K25" s="7"/>
    </row>
    <row r="26" s="2" customFormat="1" ht="12.75"/>
    <row r="27" spans="3:11" s="2" customFormat="1" ht="12.75">
      <c r="C27" s="269" t="s">
        <v>39</v>
      </c>
      <c r="D27" s="269"/>
      <c r="E27" s="269"/>
      <c r="F27" s="269"/>
      <c r="G27" s="269"/>
      <c r="H27" s="269"/>
      <c r="I27" s="269"/>
      <c r="J27" s="269"/>
      <c r="K27" s="269"/>
    </row>
    <row r="28" spans="3:11" s="2" customFormat="1" ht="12.75">
      <c r="C28" s="4"/>
      <c r="D28" s="4"/>
      <c r="E28" s="4"/>
      <c r="F28" s="4"/>
      <c r="G28" s="4"/>
      <c r="H28" s="4"/>
      <c r="I28" s="4"/>
      <c r="J28" s="4"/>
      <c r="K28" s="4"/>
    </row>
    <row r="29" s="2" customFormat="1" ht="12.75"/>
    <row r="30" spans="2:11" ht="15">
      <c r="B30" s="7" t="s">
        <v>20</v>
      </c>
      <c r="D30" s="7"/>
      <c r="E30" s="7"/>
      <c r="F30" s="7"/>
      <c r="G30" s="7"/>
      <c r="H30" s="7"/>
      <c r="I30" s="7"/>
      <c r="J30" s="7"/>
      <c r="K30" s="7"/>
    </row>
    <row r="31" spans="3:11" s="2" customFormat="1" ht="12.75">
      <c r="C31" s="4"/>
      <c r="D31" s="4"/>
      <c r="E31" s="4"/>
      <c r="F31" s="4"/>
      <c r="G31" s="4"/>
      <c r="H31" s="4"/>
      <c r="I31" s="4"/>
      <c r="J31" s="4"/>
      <c r="K31" s="4"/>
    </row>
    <row r="32" spans="3:11" s="2" customFormat="1" ht="12.75">
      <c r="C32" s="269" t="s">
        <v>102</v>
      </c>
      <c r="D32" s="269"/>
      <c r="E32" s="269"/>
      <c r="F32" s="269"/>
      <c r="G32" s="269"/>
      <c r="H32" s="269"/>
      <c r="I32" s="269"/>
      <c r="J32" s="269"/>
      <c r="K32" s="269"/>
    </row>
    <row r="33" s="2" customFormat="1" ht="12.75">
      <c r="C33" s="2" t="s">
        <v>257</v>
      </c>
    </row>
    <row r="34" s="2" customFormat="1" ht="12.75">
      <c r="C34" s="2" t="s">
        <v>258</v>
      </c>
    </row>
    <row r="35" s="2" customFormat="1" ht="12.75"/>
    <row r="36" spans="2:11" ht="24.75" customHeight="1">
      <c r="B36" s="11" t="s">
        <v>68</v>
      </c>
      <c r="D36" s="11"/>
      <c r="E36" s="11"/>
      <c r="F36" s="11"/>
      <c r="G36" s="11"/>
      <c r="H36" s="11"/>
      <c r="I36" s="11"/>
      <c r="J36" s="11"/>
      <c r="K36" s="11"/>
    </row>
    <row r="37" spans="3:11" s="12" customFormat="1" ht="16.5" customHeight="1">
      <c r="C37" s="270" t="s">
        <v>259</v>
      </c>
      <c r="D37" s="270"/>
      <c r="E37" s="270"/>
      <c r="F37" s="270"/>
      <c r="G37" s="270"/>
      <c r="H37" s="270"/>
      <c r="I37" s="270"/>
      <c r="J37" s="270"/>
      <c r="K37" s="270"/>
    </row>
    <row r="38" spans="3:13" s="2" customFormat="1" ht="14.25" customHeight="1">
      <c r="C38" s="13" t="s">
        <v>260</v>
      </c>
      <c r="D38" s="13"/>
      <c r="E38" s="13"/>
      <c r="F38" s="13"/>
      <c r="G38" s="13"/>
      <c r="H38" s="13"/>
      <c r="I38" s="13"/>
      <c r="J38" s="13"/>
      <c r="K38" s="13"/>
      <c r="L38" s="14"/>
      <c r="M38" s="14"/>
    </row>
    <row r="39" spans="3:13" s="2" customFormat="1" ht="14.25" customHeight="1">
      <c r="C39" s="13" t="s">
        <v>261</v>
      </c>
      <c r="D39" s="13"/>
      <c r="E39" s="13"/>
      <c r="F39" s="13"/>
      <c r="G39" s="13"/>
      <c r="H39" s="13"/>
      <c r="I39" s="13"/>
      <c r="J39" s="13"/>
      <c r="K39" s="13"/>
      <c r="L39" s="14"/>
      <c r="M39" s="14"/>
    </row>
    <row r="40" spans="3:13" s="2" customFormat="1" ht="14.25" customHeight="1">
      <c r="C40" s="13" t="s">
        <v>262</v>
      </c>
      <c r="D40" s="13"/>
      <c r="E40" s="13"/>
      <c r="F40" s="13"/>
      <c r="G40" s="13"/>
      <c r="H40" s="13"/>
      <c r="I40" s="13"/>
      <c r="J40" s="13"/>
      <c r="K40" s="13"/>
      <c r="L40" s="14"/>
      <c r="M40" s="14"/>
    </row>
    <row r="41" s="2" customFormat="1" ht="12.75"/>
    <row r="42" spans="2:11" ht="15">
      <c r="B42" s="7" t="s">
        <v>21</v>
      </c>
      <c r="D42" s="7"/>
      <c r="E42" s="7"/>
      <c r="F42" s="7"/>
      <c r="G42" s="7"/>
      <c r="H42" s="7"/>
      <c r="I42" s="7"/>
      <c r="J42" s="7"/>
      <c r="K42" s="7"/>
    </row>
    <row r="43" s="2" customFormat="1" ht="12.75"/>
    <row r="44" s="2" customFormat="1" ht="12.75">
      <c r="C44" s="2" t="s">
        <v>108</v>
      </c>
    </row>
    <row r="45" s="2" customFormat="1" ht="12.75"/>
    <row r="46" spans="3:12" s="2" customFormat="1" ht="12.75">
      <c r="C46" s="218" t="s">
        <v>47</v>
      </c>
      <c r="D46" s="218"/>
      <c r="E46" s="218" t="s">
        <v>48</v>
      </c>
      <c r="F46" s="218"/>
      <c r="G46" s="218" t="s">
        <v>1</v>
      </c>
      <c r="H46" s="218"/>
      <c r="I46" s="218" t="s">
        <v>2</v>
      </c>
      <c r="J46" s="218"/>
      <c r="K46" s="218" t="s">
        <v>9</v>
      </c>
      <c r="L46" s="218"/>
    </row>
    <row r="47" spans="3:12" s="2" customFormat="1" ht="12.75">
      <c r="C47" s="219" t="s">
        <v>84</v>
      </c>
      <c r="D47" s="219"/>
      <c r="E47" s="335">
        <v>876976</v>
      </c>
      <c r="F47" s="336"/>
      <c r="G47" s="214">
        <v>0</v>
      </c>
      <c r="H47" s="214"/>
      <c r="I47" s="214">
        <v>0</v>
      </c>
      <c r="J47" s="214"/>
      <c r="K47" s="214">
        <f>E47+G47-I47</f>
        <v>876976</v>
      </c>
      <c r="L47" s="214"/>
    </row>
    <row r="48" spans="3:12" s="2" customFormat="1" ht="12.75">
      <c r="C48" s="219" t="s">
        <v>4</v>
      </c>
      <c r="D48" s="219"/>
      <c r="E48" s="335">
        <v>59105813</v>
      </c>
      <c r="F48" s="336"/>
      <c r="G48" s="214">
        <v>4756709</v>
      </c>
      <c r="H48" s="214"/>
      <c r="I48" s="214">
        <v>2746307</v>
      </c>
      <c r="J48" s="214"/>
      <c r="K48" s="214">
        <f>E48+G48-I48</f>
        <v>61116215</v>
      </c>
      <c r="L48" s="214"/>
    </row>
    <row r="49" spans="3:12" s="2" customFormat="1" ht="12.75">
      <c r="C49" s="219"/>
      <c r="D49" s="219"/>
      <c r="E49" s="335"/>
      <c r="F49" s="336"/>
      <c r="G49" s="214"/>
      <c r="H49" s="214"/>
      <c r="I49" s="214"/>
      <c r="J49" s="214"/>
      <c r="K49" s="214"/>
      <c r="L49" s="214"/>
    </row>
    <row r="50" spans="3:12" s="2" customFormat="1" ht="12.75">
      <c r="C50" s="218" t="s">
        <v>0</v>
      </c>
      <c r="D50" s="218"/>
      <c r="E50" s="335">
        <f>SUM(E47:F49)</f>
        <v>59982789</v>
      </c>
      <c r="F50" s="336"/>
      <c r="G50" s="214">
        <f>SUM(G47:H49)</f>
        <v>4756709</v>
      </c>
      <c r="H50" s="214"/>
      <c r="I50" s="214">
        <f>SUM(I47:J49)</f>
        <v>2746307</v>
      </c>
      <c r="J50" s="214"/>
      <c r="K50" s="214">
        <f>SUM(K47:L49)</f>
        <v>61993191</v>
      </c>
      <c r="L50" s="214"/>
    </row>
    <row r="51" spans="3:12" s="2" customFormat="1" ht="12.75">
      <c r="C51" s="24"/>
      <c r="D51" s="24"/>
      <c r="E51" s="27"/>
      <c r="F51" s="27"/>
      <c r="G51" s="27"/>
      <c r="H51" s="27"/>
      <c r="I51" s="27"/>
      <c r="J51" s="27"/>
      <c r="K51" s="27"/>
      <c r="L51" s="27"/>
    </row>
    <row r="52" s="2" customFormat="1" ht="12.75"/>
    <row r="53" spans="2:11" ht="14.25" customHeight="1">
      <c r="B53" s="15" t="s">
        <v>263</v>
      </c>
      <c r="D53" s="15"/>
      <c r="E53" s="15"/>
      <c r="F53" s="15"/>
      <c r="G53" s="15"/>
      <c r="H53" s="15"/>
      <c r="I53" s="15"/>
      <c r="J53" s="15"/>
      <c r="K53" s="15"/>
    </row>
    <row r="54" spans="3:11" s="2" customFormat="1" ht="12.75">
      <c r="C54" s="269"/>
      <c r="D54" s="269"/>
      <c r="E54" s="269"/>
      <c r="F54" s="269"/>
      <c r="G54" s="269"/>
      <c r="H54" s="269"/>
      <c r="I54" s="269"/>
      <c r="J54" s="269"/>
      <c r="K54" s="269"/>
    </row>
    <row r="55" spans="3:11" s="2" customFormat="1" ht="12.75">
      <c r="C55" s="17" t="s">
        <v>39</v>
      </c>
      <c r="D55" s="17"/>
      <c r="E55" s="17"/>
      <c r="F55" s="17"/>
      <c r="G55" s="17"/>
      <c r="H55" s="17"/>
      <c r="I55" s="17"/>
      <c r="J55" s="17"/>
      <c r="K55" s="17"/>
    </row>
    <row r="56" spans="2:11" s="2" customFormat="1" ht="12.75">
      <c r="B56" s="1"/>
      <c r="C56" s="17"/>
      <c r="D56" s="17"/>
      <c r="E56" s="17"/>
      <c r="F56" s="17"/>
      <c r="G56" s="17"/>
      <c r="H56" s="17"/>
      <c r="I56" s="17"/>
      <c r="J56" s="17"/>
      <c r="K56" s="17"/>
    </row>
    <row r="57" spans="3:11" s="2" customFormat="1" ht="12.75">
      <c r="C57" s="3"/>
      <c r="D57" s="3"/>
      <c r="E57" s="3"/>
      <c r="F57" s="3"/>
      <c r="G57" s="3"/>
      <c r="H57" s="3"/>
      <c r="I57" s="3"/>
      <c r="J57" s="3"/>
      <c r="K57" s="3"/>
    </row>
    <row r="58" spans="3:11" s="2" customFormat="1" ht="12.75">
      <c r="C58" s="3"/>
      <c r="D58" s="3"/>
      <c r="E58" s="3"/>
      <c r="F58" s="3"/>
      <c r="G58" s="3"/>
      <c r="H58" s="3"/>
      <c r="I58" s="3"/>
      <c r="J58" s="3"/>
      <c r="K58" s="3"/>
    </row>
    <row r="59" spans="3:11" s="2" customFormat="1" ht="23.25" customHeight="1">
      <c r="C59" s="3"/>
      <c r="D59" s="3"/>
      <c r="E59" s="3"/>
      <c r="F59" s="3"/>
      <c r="G59" s="3"/>
      <c r="H59" s="3"/>
      <c r="I59" s="3"/>
      <c r="J59" s="3"/>
      <c r="K59" s="3"/>
    </row>
    <row r="60" spans="3:11" s="2" customFormat="1" ht="23.25" customHeight="1">
      <c r="C60" s="3"/>
      <c r="D60" s="3"/>
      <c r="E60" s="3"/>
      <c r="F60" s="3"/>
      <c r="G60" s="3"/>
      <c r="H60" s="3"/>
      <c r="I60" s="3"/>
      <c r="J60" s="3"/>
      <c r="K60" s="3"/>
    </row>
    <row r="61" s="2" customFormat="1" ht="12.75"/>
    <row r="62" spans="2:11" ht="14.25">
      <c r="B62" s="7" t="s">
        <v>22</v>
      </c>
      <c r="D62" s="7"/>
      <c r="E62" s="7"/>
      <c r="F62" s="7"/>
      <c r="G62" s="7"/>
      <c r="H62" s="7"/>
      <c r="I62" s="7"/>
      <c r="J62" s="7"/>
      <c r="K62" s="7"/>
    </row>
    <row r="63" s="2" customFormat="1" ht="7.5" customHeight="1"/>
    <row r="64" s="2" customFormat="1" ht="3" customHeight="1"/>
    <row r="65" s="2" customFormat="1" ht="12.75">
      <c r="C65" s="2" t="s">
        <v>54</v>
      </c>
    </row>
    <row r="66" spans="4:9" s="2" customFormat="1" ht="13.5" customHeight="1">
      <c r="D66" s="9" t="s">
        <v>32</v>
      </c>
      <c r="E66" s="9"/>
      <c r="F66" s="9"/>
      <c r="G66" s="262">
        <v>0</v>
      </c>
      <c r="H66" s="262"/>
      <c r="I66" s="9" t="s">
        <v>50</v>
      </c>
    </row>
    <row r="67" spans="4:9" s="2" customFormat="1" ht="14.25" customHeight="1" thickBot="1">
      <c r="D67" s="9" t="s">
        <v>30</v>
      </c>
      <c r="E67" s="9"/>
      <c r="F67" s="9"/>
      <c r="G67" s="263">
        <v>0</v>
      </c>
      <c r="H67" s="263"/>
      <c r="I67" s="9" t="s">
        <v>50</v>
      </c>
    </row>
    <row r="68" spans="4:9" s="2" customFormat="1" ht="13.5" customHeight="1">
      <c r="D68" s="18"/>
      <c r="E68" s="18" t="s">
        <v>3</v>
      </c>
      <c r="F68" s="18"/>
      <c r="G68" s="264">
        <f>SUM(G66:H67)</f>
        <v>0</v>
      </c>
      <c r="H68" s="264"/>
      <c r="I68" s="9" t="s">
        <v>50</v>
      </c>
    </row>
    <row r="69" spans="4:7" s="2" customFormat="1" ht="6.75" customHeight="1">
      <c r="D69" s="19"/>
      <c r="E69" s="19"/>
      <c r="F69" s="19"/>
      <c r="G69" s="19"/>
    </row>
    <row r="70" s="2" customFormat="1" ht="6" customHeight="1"/>
    <row r="71" spans="3:13" s="2" customFormat="1" ht="12.75">
      <c r="C71" s="2" t="s">
        <v>55</v>
      </c>
      <c r="L71" s="273" t="s">
        <v>39</v>
      </c>
      <c r="M71" s="273"/>
    </row>
    <row r="72" spans="4:11" s="2" customFormat="1" ht="12.75">
      <c r="D72" s="20" t="s">
        <v>33</v>
      </c>
      <c r="E72" s="20"/>
      <c r="F72" s="20"/>
      <c r="G72" s="21"/>
      <c r="H72" s="8"/>
      <c r="I72" s="262">
        <v>0</v>
      </c>
      <c r="J72" s="262"/>
      <c r="K72" s="9" t="s">
        <v>50</v>
      </c>
    </row>
    <row r="73" spans="4:11" s="2" customFormat="1" ht="13.5" thickBot="1">
      <c r="D73" s="274" t="s">
        <v>64</v>
      </c>
      <c r="E73" s="274"/>
      <c r="F73" s="274"/>
      <c r="G73" s="274"/>
      <c r="H73" s="274"/>
      <c r="I73" s="263">
        <v>0</v>
      </c>
      <c r="J73" s="263"/>
      <c r="K73" s="9" t="s">
        <v>50</v>
      </c>
    </row>
    <row r="74" spans="4:11" s="2" customFormat="1" ht="12.75">
      <c r="D74" s="18"/>
      <c r="E74" s="18" t="s">
        <v>3</v>
      </c>
      <c r="F74" s="18"/>
      <c r="G74" s="18"/>
      <c r="H74" s="22"/>
      <c r="I74" s="264">
        <f>SUM(I72:J73)</f>
        <v>0</v>
      </c>
      <c r="J74" s="264"/>
      <c r="K74" s="9" t="s">
        <v>50</v>
      </c>
    </row>
    <row r="75" s="2" customFormat="1" ht="6" customHeight="1"/>
    <row r="76" s="2" customFormat="1" ht="12.75"/>
    <row r="77" s="2" customFormat="1" ht="12.75"/>
    <row r="78" s="2" customFormat="1" ht="12.75"/>
    <row r="79" spans="2:11" ht="14.25">
      <c r="B79" s="7" t="s">
        <v>75</v>
      </c>
      <c r="D79" s="7"/>
      <c r="E79" s="7"/>
      <c r="F79" s="7"/>
      <c r="G79" s="7"/>
      <c r="H79" s="7"/>
      <c r="I79" s="7"/>
      <c r="J79" s="7"/>
      <c r="K79" s="7"/>
    </row>
    <row r="80" ht="13.5">
      <c r="C80" s="23" t="s">
        <v>5</v>
      </c>
    </row>
    <row r="81" s="2" customFormat="1" ht="7.5" customHeight="1"/>
    <row r="82" s="2" customFormat="1" ht="12.75">
      <c r="C82" s="2" t="s">
        <v>58</v>
      </c>
    </row>
    <row r="83" s="2" customFormat="1" ht="12.75">
      <c r="J83" s="10" t="s">
        <v>252</v>
      </c>
    </row>
    <row r="84" spans="3:10" s="2" customFormat="1" ht="12.75">
      <c r="C84" s="218"/>
      <c r="D84" s="218"/>
      <c r="E84" s="218" t="s">
        <v>7</v>
      </c>
      <c r="F84" s="218"/>
      <c r="G84" s="218" t="s">
        <v>8</v>
      </c>
      <c r="H84" s="218"/>
      <c r="I84" s="218" t="s">
        <v>9</v>
      </c>
      <c r="J84" s="218"/>
    </row>
    <row r="85" spans="3:10" s="2" customFormat="1" ht="12.75">
      <c r="C85" s="219" t="s">
        <v>113</v>
      </c>
      <c r="D85" s="219"/>
      <c r="E85" s="214">
        <v>126731624</v>
      </c>
      <c r="F85" s="214"/>
      <c r="G85" s="214">
        <v>65615409</v>
      </c>
      <c r="H85" s="214"/>
      <c r="I85" s="214">
        <f>E85-G85</f>
        <v>61116215</v>
      </c>
      <c r="J85" s="214"/>
    </row>
    <row r="86" spans="3:10" s="2" customFormat="1" ht="12.75">
      <c r="C86" s="233" t="s">
        <v>4</v>
      </c>
      <c r="D86" s="234"/>
      <c r="E86" s="335">
        <v>13150512</v>
      </c>
      <c r="F86" s="336"/>
      <c r="G86" s="335">
        <v>11788943</v>
      </c>
      <c r="H86" s="336"/>
      <c r="I86" s="335">
        <f>E86-G86</f>
        <v>1361569</v>
      </c>
      <c r="J86" s="336"/>
    </row>
    <row r="87" spans="3:10" s="2" customFormat="1" ht="12.75">
      <c r="C87" s="219" t="s">
        <v>6</v>
      </c>
      <c r="D87" s="219"/>
      <c r="E87" s="214">
        <v>26795741</v>
      </c>
      <c r="F87" s="214"/>
      <c r="G87" s="214">
        <v>17465698</v>
      </c>
      <c r="H87" s="214"/>
      <c r="I87" s="214">
        <f>E87-G87</f>
        <v>9330043</v>
      </c>
      <c r="J87" s="214"/>
    </row>
    <row r="88" spans="3:10" s="2" customFormat="1" ht="12.75">
      <c r="C88" s="38" t="s">
        <v>51</v>
      </c>
      <c r="D88" s="38"/>
      <c r="E88" s="214">
        <v>18915334</v>
      </c>
      <c r="F88" s="214"/>
      <c r="G88" s="214">
        <v>14923475</v>
      </c>
      <c r="H88" s="214"/>
      <c r="I88" s="214">
        <f>E88-G88</f>
        <v>3991859</v>
      </c>
      <c r="J88" s="214"/>
    </row>
    <row r="89" spans="3:10" s="2" customFormat="1" ht="12.75">
      <c r="C89" s="218" t="s">
        <v>0</v>
      </c>
      <c r="D89" s="218"/>
      <c r="E89" s="214">
        <f>SUM(E85:F88)</f>
        <v>185593211</v>
      </c>
      <c r="F89" s="214"/>
      <c r="G89" s="214">
        <f>SUM(G85:H88)</f>
        <v>109793525</v>
      </c>
      <c r="H89" s="214"/>
      <c r="I89" s="214">
        <f>SUM(I85:J88)</f>
        <v>75799686</v>
      </c>
      <c r="J89" s="214"/>
    </row>
    <row r="90" s="2" customFormat="1" ht="13.5" customHeight="1"/>
    <row r="91" s="2" customFormat="1" ht="13.5" customHeight="1"/>
    <row r="92" spans="2:11" ht="17.25" customHeight="1">
      <c r="B92" s="7" t="s">
        <v>23</v>
      </c>
      <c r="D92" s="7"/>
      <c r="E92" s="7"/>
      <c r="F92" s="7"/>
      <c r="G92" s="7"/>
      <c r="H92" s="7"/>
      <c r="I92" s="7"/>
      <c r="J92" s="7"/>
      <c r="K92" s="7"/>
    </row>
    <row r="93" ht="13.5">
      <c r="C93" s="23" t="s">
        <v>5</v>
      </c>
    </row>
    <row r="94" s="2" customFormat="1" ht="6.75" customHeight="1"/>
    <row r="95" s="2" customFormat="1" ht="12.75">
      <c r="C95" s="2" t="s">
        <v>57</v>
      </c>
    </row>
    <row r="96" s="2" customFormat="1" ht="12.75">
      <c r="K96" s="10" t="s">
        <v>252</v>
      </c>
    </row>
    <row r="97" spans="3:11" s="2" customFormat="1" ht="12.75">
      <c r="C97" s="252"/>
      <c r="D97" s="253"/>
      <c r="E97" s="252" t="s">
        <v>10</v>
      </c>
      <c r="F97" s="253"/>
      <c r="G97" s="252" t="s">
        <v>11</v>
      </c>
      <c r="H97" s="258"/>
      <c r="I97" s="253"/>
      <c r="J97" s="252" t="s">
        <v>12</v>
      </c>
      <c r="K97" s="253"/>
    </row>
    <row r="98" spans="3:13" s="2" customFormat="1" ht="12.75">
      <c r="C98" s="233"/>
      <c r="D98" s="234"/>
      <c r="E98" s="252"/>
      <c r="F98" s="253"/>
      <c r="G98" s="252"/>
      <c r="H98" s="258"/>
      <c r="I98" s="253"/>
      <c r="J98" s="252"/>
      <c r="K98" s="253"/>
      <c r="L98" s="269" t="s">
        <v>86</v>
      </c>
      <c r="M98" s="269"/>
    </row>
    <row r="99" spans="3:11" s="2" customFormat="1" ht="12.75">
      <c r="C99" s="233"/>
      <c r="D99" s="234"/>
      <c r="E99" s="252"/>
      <c r="F99" s="253"/>
      <c r="G99" s="252"/>
      <c r="H99" s="258"/>
      <c r="I99" s="253"/>
      <c r="J99" s="252"/>
      <c r="K99" s="253"/>
    </row>
    <row r="100" spans="3:11" s="2" customFormat="1" ht="12.75">
      <c r="C100" s="233"/>
      <c r="D100" s="234"/>
      <c r="E100" s="252"/>
      <c r="F100" s="253"/>
      <c r="G100" s="252"/>
      <c r="H100" s="258"/>
      <c r="I100" s="253"/>
      <c r="J100" s="252"/>
      <c r="K100" s="253"/>
    </row>
    <row r="101" spans="3:11" s="2" customFormat="1" ht="12.75">
      <c r="C101" s="252" t="s">
        <v>13</v>
      </c>
      <c r="D101" s="253"/>
      <c r="E101" s="252"/>
      <c r="F101" s="253"/>
      <c r="G101" s="252"/>
      <c r="H101" s="258"/>
      <c r="I101" s="253"/>
      <c r="J101" s="252"/>
      <c r="K101" s="253"/>
    </row>
    <row r="102" spans="3:11" s="2" customFormat="1" ht="12.75">
      <c r="C102" s="24"/>
      <c r="D102" s="24"/>
      <c r="E102" s="24"/>
      <c r="F102" s="24"/>
      <c r="G102" s="24"/>
      <c r="H102" s="24"/>
      <c r="I102" s="24"/>
      <c r="J102" s="24"/>
      <c r="K102" s="24"/>
    </row>
    <row r="103" spans="3:11" s="2" customFormat="1" ht="12.75">
      <c r="C103" s="24"/>
      <c r="D103" s="24"/>
      <c r="E103" s="24"/>
      <c r="F103" s="24"/>
      <c r="G103" s="24"/>
      <c r="H103" s="24"/>
      <c r="I103" s="24"/>
      <c r="J103" s="24"/>
      <c r="K103" s="24"/>
    </row>
    <row r="104" spans="2:11" ht="14.25">
      <c r="B104" s="7" t="s">
        <v>24</v>
      </c>
      <c r="D104" s="7"/>
      <c r="E104" s="7"/>
      <c r="F104" s="7"/>
      <c r="G104" s="7"/>
      <c r="H104" s="7"/>
      <c r="I104" s="7"/>
      <c r="J104" s="7"/>
      <c r="K104" s="7"/>
    </row>
    <row r="105" s="2" customFormat="1" ht="7.5" customHeight="1"/>
    <row r="106" s="2" customFormat="1" ht="12.75">
      <c r="C106" s="2" t="s">
        <v>56</v>
      </c>
    </row>
    <row r="107" s="2" customFormat="1" ht="12.75">
      <c r="J107" s="10" t="s">
        <v>31</v>
      </c>
    </row>
    <row r="108" spans="3:10" s="2" customFormat="1" ht="12.75">
      <c r="C108" s="252" t="s">
        <v>34</v>
      </c>
      <c r="D108" s="253"/>
      <c r="E108" s="252" t="s">
        <v>14</v>
      </c>
      <c r="F108" s="253"/>
      <c r="G108" s="252" t="s">
        <v>15</v>
      </c>
      <c r="H108" s="253"/>
      <c r="I108" s="252" t="s">
        <v>16</v>
      </c>
      <c r="J108" s="253"/>
    </row>
    <row r="109" spans="3:13" s="2" customFormat="1" ht="12.75">
      <c r="C109" s="233"/>
      <c r="D109" s="234"/>
      <c r="E109" s="252"/>
      <c r="F109" s="253"/>
      <c r="G109" s="252"/>
      <c r="H109" s="253"/>
      <c r="I109" s="252"/>
      <c r="J109" s="253"/>
      <c r="L109" s="273" t="s">
        <v>39</v>
      </c>
      <c r="M109" s="273"/>
    </row>
    <row r="110" spans="3:10" s="2" customFormat="1" ht="12.75">
      <c r="C110" s="233"/>
      <c r="D110" s="234"/>
      <c r="E110" s="252"/>
      <c r="F110" s="253"/>
      <c r="G110" s="252"/>
      <c r="H110" s="253"/>
      <c r="I110" s="252"/>
      <c r="J110" s="253"/>
    </row>
    <row r="111" spans="3:10" s="2" customFormat="1" ht="12.75">
      <c r="C111" s="254"/>
      <c r="D111" s="255"/>
      <c r="E111" s="256"/>
      <c r="F111" s="257"/>
      <c r="G111" s="256"/>
      <c r="H111" s="257"/>
      <c r="I111" s="256"/>
      <c r="J111" s="257"/>
    </row>
    <row r="112" spans="3:10" s="2" customFormat="1" ht="13.5" customHeight="1">
      <c r="C112" s="252" t="s">
        <v>13</v>
      </c>
      <c r="D112" s="253"/>
      <c r="E112" s="252"/>
      <c r="F112" s="253"/>
      <c r="G112" s="252"/>
      <c r="H112" s="253"/>
      <c r="I112" s="252"/>
      <c r="J112" s="253"/>
    </row>
    <row r="113" s="2" customFormat="1" ht="13.5" customHeight="1"/>
    <row r="114" spans="3:11" s="2" customFormat="1" ht="12.75">
      <c r="C114" s="14"/>
      <c r="D114" s="14"/>
      <c r="E114" s="14"/>
      <c r="F114" s="14"/>
      <c r="G114" s="14"/>
      <c r="H114" s="14"/>
      <c r="I114" s="14"/>
      <c r="J114" s="14"/>
      <c r="K114" s="14"/>
    </row>
    <row r="115" spans="2:10" ht="14.25">
      <c r="B115" s="7" t="s">
        <v>26</v>
      </c>
      <c r="C115" s="7"/>
      <c r="D115" s="7"/>
      <c r="E115" s="7"/>
      <c r="F115" s="7"/>
      <c r="G115" s="7"/>
      <c r="H115" s="7"/>
      <c r="I115" s="7"/>
      <c r="J115" s="7"/>
    </row>
    <row r="116" s="2" customFormat="1" ht="7.5" customHeight="1"/>
    <row r="117" s="2" customFormat="1" ht="12.75">
      <c r="C117" s="2" t="s">
        <v>25</v>
      </c>
    </row>
    <row r="118" s="2" customFormat="1" ht="12.75"/>
    <row r="119" s="2" customFormat="1" ht="12.75"/>
    <row r="120" spans="2:11" ht="14.25">
      <c r="B120" s="7" t="s">
        <v>27</v>
      </c>
      <c r="D120" s="7"/>
      <c r="E120" s="7"/>
      <c r="F120" s="7"/>
      <c r="G120" s="7"/>
      <c r="H120" s="7"/>
      <c r="I120" s="7"/>
      <c r="J120" s="7"/>
      <c r="K120" s="7"/>
    </row>
    <row r="121" spans="2:11" ht="14.25">
      <c r="B121" s="7" t="s">
        <v>17</v>
      </c>
      <c r="D121" s="7"/>
      <c r="E121" s="7"/>
      <c r="F121" s="7"/>
      <c r="G121" s="7"/>
      <c r="H121" s="7"/>
      <c r="I121" s="7"/>
      <c r="J121" s="7"/>
      <c r="K121" s="7"/>
    </row>
    <row r="122" s="2" customFormat="1" ht="6" customHeight="1"/>
    <row r="123" spans="3:11" s="2" customFormat="1" ht="12.75">
      <c r="C123" s="14" t="s">
        <v>25</v>
      </c>
      <c r="D123" s="14"/>
      <c r="E123" s="14"/>
      <c r="F123" s="14"/>
      <c r="G123" s="14"/>
      <c r="H123" s="14"/>
      <c r="I123" s="14"/>
      <c r="J123" s="14"/>
      <c r="K123" s="14"/>
    </row>
    <row r="124" spans="3:11" s="2" customFormat="1" ht="12.75">
      <c r="C124" s="14"/>
      <c r="D124" s="14"/>
      <c r="E124" s="14"/>
      <c r="F124" s="14"/>
      <c r="G124" s="14"/>
      <c r="H124" s="14"/>
      <c r="I124" s="14"/>
      <c r="J124" s="14"/>
      <c r="K124" s="14"/>
    </row>
    <row r="125" s="2" customFormat="1" ht="12.75"/>
    <row r="126" s="2" customFormat="1" ht="12.75"/>
    <row r="127" s="2" customFormat="1" ht="12.75"/>
    <row r="128" s="2" customFormat="1" ht="12.75"/>
    <row r="129" s="2" customFormat="1" ht="12.75"/>
  </sheetData>
  <sheetProtection/>
  <mergeCells count="104">
    <mergeCell ref="C112:D112"/>
    <mergeCell ref="E112:F112"/>
    <mergeCell ref="G112:H112"/>
    <mergeCell ref="I112:J112"/>
    <mergeCell ref="L109:M109"/>
    <mergeCell ref="C110:D110"/>
    <mergeCell ref="E110:F110"/>
    <mergeCell ref="G110:H110"/>
    <mergeCell ref="I110:J110"/>
    <mergeCell ref="C111:D111"/>
    <mergeCell ref="E111:F111"/>
    <mergeCell ref="G111:H111"/>
    <mergeCell ref="I111:J111"/>
    <mergeCell ref="C108:D108"/>
    <mergeCell ref="E108:F108"/>
    <mergeCell ref="G108:H108"/>
    <mergeCell ref="I108:J108"/>
    <mergeCell ref="C109:D109"/>
    <mergeCell ref="E109:F109"/>
    <mergeCell ref="G109:H109"/>
    <mergeCell ref="I109:J109"/>
    <mergeCell ref="C100:D100"/>
    <mergeCell ref="E100:F100"/>
    <mergeCell ref="G100:I100"/>
    <mergeCell ref="J100:K100"/>
    <mergeCell ref="C101:D101"/>
    <mergeCell ref="E101:F101"/>
    <mergeCell ref="G101:I101"/>
    <mergeCell ref="J101:K101"/>
    <mergeCell ref="C98:D98"/>
    <mergeCell ref="E98:F98"/>
    <mergeCell ref="G98:I98"/>
    <mergeCell ref="J98:K98"/>
    <mergeCell ref="L98:M98"/>
    <mergeCell ref="C99:D99"/>
    <mergeCell ref="E99:F99"/>
    <mergeCell ref="G99:I99"/>
    <mergeCell ref="J99:K99"/>
    <mergeCell ref="C89:D89"/>
    <mergeCell ref="E89:F89"/>
    <mergeCell ref="G89:H89"/>
    <mergeCell ref="I89:J89"/>
    <mergeCell ref="C97:D97"/>
    <mergeCell ref="E97:F97"/>
    <mergeCell ref="G97:I97"/>
    <mergeCell ref="J97:K97"/>
    <mergeCell ref="C87:D87"/>
    <mergeCell ref="E87:F87"/>
    <mergeCell ref="G87:H87"/>
    <mergeCell ref="I87:J87"/>
    <mergeCell ref="E88:F88"/>
    <mergeCell ref="G88:H88"/>
    <mergeCell ref="I88:J88"/>
    <mergeCell ref="C85:D85"/>
    <mergeCell ref="E85:F85"/>
    <mergeCell ref="G85:H85"/>
    <mergeCell ref="I85:J85"/>
    <mergeCell ref="C86:D86"/>
    <mergeCell ref="E86:F86"/>
    <mergeCell ref="G86:H86"/>
    <mergeCell ref="I86:J86"/>
    <mergeCell ref="D73:H73"/>
    <mergeCell ref="I73:J73"/>
    <mergeCell ref="I74:J74"/>
    <mergeCell ref="C84:D84"/>
    <mergeCell ref="E84:F84"/>
    <mergeCell ref="G84:H84"/>
    <mergeCell ref="I84:J84"/>
    <mergeCell ref="C54:K54"/>
    <mergeCell ref="G66:H66"/>
    <mergeCell ref="G67:H67"/>
    <mergeCell ref="G68:H68"/>
    <mergeCell ref="L71:M71"/>
    <mergeCell ref="I72:J72"/>
    <mergeCell ref="C49:D49"/>
    <mergeCell ref="E49:F49"/>
    <mergeCell ref="G49:H49"/>
    <mergeCell ref="I49:J49"/>
    <mergeCell ref="K49:L49"/>
    <mergeCell ref="C50:D50"/>
    <mergeCell ref="E50:F50"/>
    <mergeCell ref="G50:H50"/>
    <mergeCell ref="I50:J50"/>
    <mergeCell ref="K50:L50"/>
    <mergeCell ref="C47:D47"/>
    <mergeCell ref="E47:F47"/>
    <mergeCell ref="G47:H47"/>
    <mergeCell ref="I47:J47"/>
    <mergeCell ref="K47:L47"/>
    <mergeCell ref="C48:D48"/>
    <mergeCell ref="E48:F48"/>
    <mergeCell ref="G48:H48"/>
    <mergeCell ref="I48:J48"/>
    <mergeCell ref="K48:L48"/>
    <mergeCell ref="C3:L3"/>
    <mergeCell ref="C7:K7"/>
    <mergeCell ref="C27:K27"/>
    <mergeCell ref="C32:K32"/>
    <mergeCell ref="C37:K37"/>
    <mergeCell ref="C46:D46"/>
    <mergeCell ref="E46:F46"/>
    <mergeCell ref="G46:H46"/>
    <mergeCell ref="I46:J46"/>
    <mergeCell ref="K46:L46"/>
  </mergeCells>
  <printOptions horizontalCentered="1"/>
  <pageMargins left="0" right="0" top="0" bottom="0" header="0" footer="0"/>
  <pageSetup horizontalDpi="300" verticalDpi="300" orientation="portrait" paperSize="9" r:id="rId4"/>
  <rowBreaks count="1" manualBreakCount="1">
    <brk id="58" max="12" man="1"/>
  </rowBreaks>
  <drawing r:id="rId3"/>
  <legacyDrawing r:id="rId2"/>
</worksheet>
</file>

<file path=xl/worksheets/sheet14.xml><?xml version="1.0" encoding="utf-8"?>
<worksheet xmlns="http://schemas.openxmlformats.org/spreadsheetml/2006/main" xmlns:r="http://schemas.openxmlformats.org/officeDocument/2006/relationships">
  <dimension ref="A1:L152"/>
  <sheetViews>
    <sheetView view="pageBreakPreview" zoomScaleSheetLayoutView="100" zoomScalePageLayoutView="0" workbookViewId="0" topLeftCell="A1">
      <selection activeCell="A1" sqref="A1"/>
    </sheetView>
  </sheetViews>
  <sheetFormatPr defaultColWidth="9.00390625" defaultRowHeight="13.5"/>
  <cols>
    <col min="1" max="1" width="3.50390625" style="0" customWidth="1"/>
    <col min="2" max="2" width="5.00390625" style="0" customWidth="1"/>
    <col min="3" max="3" width="6.875" style="0" customWidth="1"/>
    <col min="4" max="4" width="9.25390625" style="0" customWidth="1"/>
    <col min="5" max="12" width="8.50390625" style="0" customWidth="1"/>
  </cols>
  <sheetData>
    <row r="1" ht="13.5">
      <c r="L1" s="198" t="s">
        <v>71</v>
      </c>
    </row>
    <row r="3" spans="3:12" ht="18">
      <c r="C3" s="272" t="s">
        <v>425</v>
      </c>
      <c r="D3" s="272"/>
      <c r="E3" s="272"/>
      <c r="F3" s="272"/>
      <c r="G3" s="272"/>
      <c r="H3" s="272"/>
      <c r="I3" s="272"/>
      <c r="J3" s="272"/>
      <c r="K3" s="272"/>
      <c r="L3" s="272"/>
    </row>
    <row r="4" spans="3:11" ht="18">
      <c r="C4" s="6"/>
      <c r="D4" s="6"/>
      <c r="E4" s="6"/>
      <c r="F4" s="6"/>
      <c r="G4" s="6"/>
      <c r="H4" s="6"/>
      <c r="I4" s="6"/>
      <c r="J4" s="6"/>
      <c r="K4" s="6"/>
    </row>
    <row r="6" spans="2:11" ht="15">
      <c r="B6" s="199" t="s">
        <v>18</v>
      </c>
      <c r="D6" s="199"/>
      <c r="E6" s="199"/>
      <c r="F6" s="199"/>
      <c r="G6" s="199"/>
      <c r="H6" s="199"/>
      <c r="I6" s="199"/>
      <c r="J6" s="199"/>
      <c r="K6" s="199"/>
    </row>
    <row r="7" spans="1:12" ht="13.5">
      <c r="A7" s="2"/>
      <c r="B7" s="2"/>
      <c r="C7" s="269"/>
      <c r="D7" s="269"/>
      <c r="E7" s="269"/>
      <c r="F7" s="269"/>
      <c r="G7" s="269"/>
      <c r="H7" s="269"/>
      <c r="I7" s="269"/>
      <c r="J7" s="269"/>
      <c r="K7" s="269"/>
      <c r="L7" s="2"/>
    </row>
    <row r="8" spans="1:12" ht="13.5">
      <c r="A8" s="2"/>
      <c r="B8" s="2"/>
      <c r="C8" s="2" t="s">
        <v>53</v>
      </c>
      <c r="D8" s="2"/>
      <c r="E8" s="2"/>
      <c r="F8" s="2"/>
      <c r="G8" s="2"/>
      <c r="H8" s="2"/>
      <c r="I8" s="2"/>
      <c r="J8" s="2"/>
      <c r="K8" s="2"/>
      <c r="L8" s="2"/>
    </row>
    <row r="9" spans="1:12" ht="13.5">
      <c r="A9" s="2"/>
      <c r="B9" s="2"/>
      <c r="C9" s="10" t="s">
        <v>35</v>
      </c>
      <c r="D9" s="2" t="s">
        <v>39</v>
      </c>
      <c r="E9" s="2"/>
      <c r="F9" s="2"/>
      <c r="G9" s="2"/>
      <c r="H9" s="2"/>
      <c r="I9" s="2"/>
      <c r="J9" s="2"/>
      <c r="K9" s="2"/>
      <c r="L9" s="2"/>
    </row>
    <row r="10" spans="1:12" ht="13.5">
      <c r="A10" s="2"/>
      <c r="B10" s="2"/>
      <c r="C10" s="10"/>
      <c r="D10" s="2"/>
      <c r="E10" s="2"/>
      <c r="F10" s="2"/>
      <c r="G10" s="2"/>
      <c r="H10" s="2"/>
      <c r="I10" s="2"/>
      <c r="J10" s="2"/>
      <c r="K10" s="2"/>
      <c r="L10" s="2"/>
    </row>
    <row r="11" spans="1:12" ht="13.5">
      <c r="A11" s="2"/>
      <c r="B11" s="2"/>
      <c r="C11" s="2" t="s">
        <v>67</v>
      </c>
      <c r="D11" s="2"/>
      <c r="E11" s="2"/>
      <c r="F11" s="2"/>
      <c r="G11" s="2"/>
      <c r="H11" s="2"/>
      <c r="I11" s="2"/>
      <c r="J11" s="2"/>
      <c r="K11" s="2"/>
      <c r="L11" s="2"/>
    </row>
    <row r="12" spans="1:12" ht="13.5">
      <c r="A12" s="2"/>
      <c r="B12" s="2"/>
      <c r="C12" s="10" t="s">
        <v>35</v>
      </c>
      <c r="D12" s="2" t="s">
        <v>426</v>
      </c>
      <c r="E12" s="2"/>
      <c r="F12" s="2"/>
      <c r="G12" s="2"/>
      <c r="H12" s="2"/>
      <c r="I12" s="2"/>
      <c r="J12" s="2"/>
      <c r="K12" s="2"/>
      <c r="L12" s="2"/>
    </row>
    <row r="13" spans="1:12" ht="13.5">
      <c r="A13" s="2"/>
      <c r="B13" s="2"/>
      <c r="C13" s="2"/>
      <c r="D13" s="2"/>
      <c r="E13" s="2"/>
      <c r="F13" s="2"/>
      <c r="G13" s="2"/>
      <c r="H13" s="2"/>
      <c r="I13" s="2"/>
      <c r="J13" s="2"/>
      <c r="K13" s="2"/>
      <c r="L13" s="2"/>
    </row>
    <row r="14" spans="1:12" ht="13.5">
      <c r="A14" s="2"/>
      <c r="B14" s="2"/>
      <c r="C14" s="2" t="s">
        <v>65</v>
      </c>
      <c r="D14" s="2"/>
      <c r="E14" s="2"/>
      <c r="F14" s="2"/>
      <c r="G14" s="2"/>
      <c r="H14" s="2"/>
      <c r="I14" s="2"/>
      <c r="J14" s="2"/>
      <c r="K14" s="2"/>
      <c r="L14" s="2"/>
    </row>
    <row r="15" spans="1:12" ht="13.5">
      <c r="A15" s="2"/>
      <c r="B15" s="2"/>
      <c r="C15" s="10" t="s">
        <v>35</v>
      </c>
      <c r="D15" s="2" t="s">
        <v>96</v>
      </c>
      <c r="E15" s="2"/>
      <c r="F15" s="2"/>
      <c r="G15" s="2"/>
      <c r="H15" s="2"/>
      <c r="I15" s="2"/>
      <c r="J15" s="2"/>
      <c r="K15" s="2"/>
      <c r="L15" s="2"/>
    </row>
    <row r="16" spans="1:12" ht="13.5">
      <c r="A16" s="2"/>
      <c r="B16" s="2"/>
      <c r="C16" s="10" t="s">
        <v>35</v>
      </c>
      <c r="D16" s="2" t="s">
        <v>36</v>
      </c>
      <c r="E16" s="2"/>
      <c r="F16" s="2"/>
      <c r="G16" s="2"/>
      <c r="H16" s="2"/>
      <c r="I16" s="2"/>
      <c r="J16" s="2"/>
      <c r="K16" s="2"/>
      <c r="L16" s="2"/>
    </row>
    <row r="17" spans="1:12" ht="13.5">
      <c r="A17" s="2"/>
      <c r="B17" s="2"/>
      <c r="C17" s="2"/>
      <c r="D17" s="2" t="s">
        <v>28</v>
      </c>
      <c r="E17" s="2"/>
      <c r="F17" s="2"/>
      <c r="G17" s="2"/>
      <c r="H17" s="2"/>
      <c r="I17" s="2"/>
      <c r="J17" s="2"/>
      <c r="K17" s="2"/>
      <c r="L17" s="2"/>
    </row>
    <row r="18" spans="1:12" ht="13.5">
      <c r="A18" s="2"/>
      <c r="B18" s="2"/>
      <c r="C18" s="2"/>
      <c r="D18" s="2" t="s">
        <v>29</v>
      </c>
      <c r="E18" s="2"/>
      <c r="F18" s="2"/>
      <c r="G18" s="2"/>
      <c r="H18" s="2"/>
      <c r="I18" s="2"/>
      <c r="J18" s="2"/>
      <c r="K18" s="2"/>
      <c r="L18" s="2"/>
    </row>
    <row r="19" spans="1:12" ht="13.5">
      <c r="A19" s="2"/>
      <c r="B19" s="2"/>
      <c r="C19" s="2"/>
      <c r="D19" s="2"/>
      <c r="E19" s="2"/>
      <c r="F19" s="2"/>
      <c r="G19" s="2"/>
      <c r="H19" s="2"/>
      <c r="I19" s="2"/>
      <c r="J19" s="2"/>
      <c r="K19" s="2"/>
      <c r="L19" s="2"/>
    </row>
    <row r="20" spans="1:12" ht="13.5">
      <c r="A20" s="2"/>
      <c r="B20" s="2"/>
      <c r="C20" s="2" t="s">
        <v>66</v>
      </c>
      <c r="D20" s="2"/>
      <c r="E20" s="2"/>
      <c r="F20" s="2"/>
      <c r="G20" s="2"/>
      <c r="H20" s="2"/>
      <c r="I20" s="2"/>
      <c r="J20" s="2"/>
      <c r="K20" s="2"/>
      <c r="L20" s="2"/>
    </row>
    <row r="21" spans="1:5" ht="13.5">
      <c r="A21" s="2"/>
      <c r="B21" s="2"/>
      <c r="C21" s="10" t="s">
        <v>35</v>
      </c>
      <c r="D21" s="2" t="s">
        <v>38</v>
      </c>
      <c r="E21" s="2"/>
    </row>
    <row r="22" spans="1:5" ht="13.5">
      <c r="A22" s="2"/>
      <c r="B22" s="2"/>
      <c r="C22" s="10"/>
      <c r="D22" s="2"/>
      <c r="E22" s="2"/>
    </row>
    <row r="23" spans="1:12" ht="13.5">
      <c r="A23" s="2"/>
      <c r="B23" s="2"/>
      <c r="C23" s="10"/>
      <c r="D23" s="2"/>
      <c r="E23" s="2"/>
      <c r="F23" s="269" t="s">
        <v>427</v>
      </c>
      <c r="G23" s="269"/>
      <c r="H23" s="269"/>
      <c r="I23" s="269"/>
      <c r="J23" s="269"/>
      <c r="K23" s="269"/>
      <c r="L23" s="269"/>
    </row>
    <row r="24" spans="1:12" ht="13.5">
      <c r="A24" s="2"/>
      <c r="B24" s="2"/>
      <c r="C24" s="10" t="s">
        <v>35</v>
      </c>
      <c r="D24" s="2" t="s">
        <v>40</v>
      </c>
      <c r="E24" s="2"/>
      <c r="F24" s="2" t="s">
        <v>41</v>
      </c>
      <c r="G24" s="2"/>
      <c r="H24" s="2"/>
      <c r="I24" s="2"/>
      <c r="J24" s="2"/>
      <c r="K24" s="2"/>
      <c r="L24" s="2"/>
    </row>
    <row r="25" spans="1:12" ht="13.5">
      <c r="A25" s="2"/>
      <c r="B25" s="2"/>
      <c r="C25" s="10"/>
      <c r="D25" s="2"/>
      <c r="E25" s="2"/>
      <c r="F25" s="2" t="s">
        <v>428</v>
      </c>
      <c r="G25" s="2"/>
      <c r="H25" s="2"/>
      <c r="I25" s="2"/>
      <c r="J25" s="2"/>
      <c r="K25" s="2"/>
      <c r="L25" s="2"/>
    </row>
    <row r="26" spans="1:12" ht="13.5">
      <c r="A26" s="2"/>
      <c r="B26" s="2"/>
      <c r="C26" s="10"/>
      <c r="D26" s="2"/>
      <c r="E26" s="2"/>
      <c r="F26" s="2" t="s">
        <v>43</v>
      </c>
      <c r="G26" s="2"/>
      <c r="H26" s="2"/>
      <c r="I26" s="2"/>
      <c r="J26" s="2"/>
      <c r="K26" s="2"/>
      <c r="L26" s="2"/>
    </row>
    <row r="27" spans="1:12" ht="13.5">
      <c r="A27" s="2"/>
      <c r="B27" s="2"/>
      <c r="C27" s="10" t="s">
        <v>35</v>
      </c>
      <c r="D27" s="2" t="s">
        <v>44</v>
      </c>
      <c r="E27" s="2"/>
      <c r="F27" s="2" t="s">
        <v>469</v>
      </c>
      <c r="G27" s="2"/>
      <c r="H27" s="2"/>
      <c r="I27" s="2"/>
      <c r="J27" s="2"/>
      <c r="K27" s="2"/>
      <c r="L27" s="2"/>
    </row>
    <row r="28" spans="1:12" ht="13.5">
      <c r="A28" s="2"/>
      <c r="B28" s="2"/>
      <c r="C28" s="2"/>
      <c r="D28" s="2"/>
      <c r="E28" s="2"/>
      <c r="F28" s="2" t="s">
        <v>464</v>
      </c>
      <c r="G28" s="2"/>
      <c r="H28" s="2"/>
      <c r="I28" s="2"/>
      <c r="J28" s="2"/>
      <c r="K28" s="2"/>
      <c r="L28" s="2"/>
    </row>
    <row r="29" spans="1:12" ht="13.5">
      <c r="A29" s="2"/>
      <c r="B29" s="2"/>
      <c r="C29" s="2"/>
      <c r="D29" s="2"/>
      <c r="E29" s="2"/>
      <c r="F29" s="2" t="s">
        <v>459</v>
      </c>
      <c r="G29" s="2"/>
      <c r="H29" s="2"/>
      <c r="I29" s="2"/>
      <c r="J29" s="2"/>
      <c r="K29" s="2"/>
      <c r="L29" s="2"/>
    </row>
    <row r="30" spans="1:12" ht="13.5">
      <c r="A30" s="2"/>
      <c r="B30" s="2"/>
      <c r="C30" s="2"/>
      <c r="D30" s="2"/>
      <c r="E30" s="2"/>
      <c r="F30" s="2" t="s">
        <v>460</v>
      </c>
      <c r="G30" s="2"/>
      <c r="H30" s="2"/>
      <c r="I30" s="2"/>
      <c r="J30" s="2"/>
      <c r="K30" s="2"/>
      <c r="L30" s="2"/>
    </row>
    <row r="31" spans="1:12" ht="13.5">
      <c r="A31" s="2"/>
      <c r="B31" s="2"/>
      <c r="C31" s="2"/>
      <c r="D31" s="2"/>
      <c r="E31" s="2"/>
      <c r="F31" s="2" t="s">
        <v>461</v>
      </c>
      <c r="G31" s="2"/>
      <c r="H31" s="2"/>
      <c r="I31" s="2"/>
      <c r="J31" s="2"/>
      <c r="K31" s="2"/>
      <c r="L31" s="2"/>
    </row>
    <row r="32" spans="1:12" ht="13.5">
      <c r="A32" s="2"/>
      <c r="B32" s="2"/>
      <c r="C32" s="2"/>
      <c r="D32" s="2"/>
      <c r="E32" s="2"/>
      <c r="F32" s="2"/>
      <c r="G32" s="2"/>
      <c r="H32" s="2"/>
      <c r="I32" s="2"/>
      <c r="J32" s="2"/>
      <c r="K32" s="2"/>
      <c r="L32" s="2"/>
    </row>
    <row r="33" spans="2:11" ht="15">
      <c r="B33" s="199" t="s">
        <v>19</v>
      </c>
      <c r="D33" s="199"/>
      <c r="E33" s="199"/>
      <c r="F33" s="199"/>
      <c r="G33" s="199"/>
      <c r="H33" s="199"/>
      <c r="I33" s="199"/>
      <c r="J33" s="199"/>
      <c r="K33" s="199"/>
    </row>
    <row r="34" spans="2:11" ht="15">
      <c r="B34" s="199"/>
      <c r="D34" s="199"/>
      <c r="E34" s="199"/>
      <c r="F34" s="199"/>
      <c r="G34" s="199"/>
      <c r="H34" s="199"/>
      <c r="I34" s="199"/>
      <c r="J34" s="199"/>
      <c r="K34" s="199"/>
    </row>
    <row r="35" spans="1:12" ht="13.5">
      <c r="A35" s="2"/>
      <c r="B35" s="2"/>
      <c r="C35" s="10" t="s">
        <v>35</v>
      </c>
      <c r="D35" s="2" t="s">
        <v>39</v>
      </c>
      <c r="E35" s="2"/>
      <c r="F35" s="2"/>
      <c r="G35" s="2"/>
      <c r="H35" s="2"/>
      <c r="I35" s="2"/>
      <c r="J35" s="2"/>
      <c r="K35" s="2"/>
      <c r="L35" s="2"/>
    </row>
    <row r="36" spans="1:12" ht="13.5">
      <c r="A36" s="2"/>
      <c r="B36" s="2"/>
      <c r="C36" s="2"/>
      <c r="D36" s="2"/>
      <c r="E36" s="2"/>
      <c r="F36" s="2"/>
      <c r="G36" s="2"/>
      <c r="H36" s="2"/>
      <c r="I36" s="2"/>
      <c r="J36" s="2"/>
      <c r="K36" s="2"/>
      <c r="L36" s="2"/>
    </row>
    <row r="37" spans="1:12" ht="13.5">
      <c r="A37" s="2"/>
      <c r="B37" s="2"/>
      <c r="C37" s="2"/>
      <c r="D37" s="2"/>
      <c r="E37" s="2"/>
      <c r="F37" s="2"/>
      <c r="G37" s="2"/>
      <c r="H37" s="2"/>
      <c r="I37" s="2"/>
      <c r="J37" s="2"/>
      <c r="K37" s="2"/>
      <c r="L37" s="2"/>
    </row>
    <row r="38" spans="2:11" ht="15">
      <c r="B38" s="199" t="s">
        <v>20</v>
      </c>
      <c r="D38" s="199"/>
      <c r="E38" s="199"/>
      <c r="F38" s="199"/>
      <c r="G38" s="199"/>
      <c r="H38" s="199"/>
      <c r="I38" s="199"/>
      <c r="J38" s="199"/>
      <c r="K38" s="199"/>
    </row>
    <row r="39" spans="1:12" ht="13.5">
      <c r="A39" s="2"/>
      <c r="B39" s="2"/>
      <c r="C39" s="4"/>
      <c r="D39" s="4"/>
      <c r="E39" s="4"/>
      <c r="F39" s="4"/>
      <c r="G39" s="4"/>
      <c r="H39" s="4"/>
      <c r="I39" s="4"/>
      <c r="J39" s="4"/>
      <c r="K39" s="4"/>
      <c r="L39" s="2"/>
    </row>
    <row r="40" spans="1:12" ht="13.5">
      <c r="A40" s="2"/>
      <c r="B40" s="2"/>
      <c r="C40" s="269" t="s">
        <v>271</v>
      </c>
      <c r="D40" s="269"/>
      <c r="E40" s="269"/>
      <c r="F40" s="269"/>
      <c r="G40" s="269"/>
      <c r="H40" s="269"/>
      <c r="I40" s="269"/>
      <c r="J40" s="269"/>
      <c r="K40" s="269"/>
      <c r="L40" s="2"/>
    </row>
    <row r="41" spans="1:12" ht="13.5">
      <c r="A41" s="2"/>
      <c r="B41" s="2"/>
      <c r="C41" s="4"/>
      <c r="D41" s="4"/>
      <c r="E41" s="4"/>
      <c r="F41" s="4"/>
      <c r="G41" s="4"/>
      <c r="H41" s="4"/>
      <c r="I41" s="4"/>
      <c r="J41" s="4"/>
      <c r="K41" s="4"/>
      <c r="L41" s="2"/>
    </row>
    <row r="42" spans="1:12" ht="13.5">
      <c r="A42" s="2"/>
      <c r="B42" s="2"/>
      <c r="C42" s="2"/>
      <c r="D42" s="2"/>
      <c r="E42" s="2"/>
      <c r="F42" s="2"/>
      <c r="G42" s="2"/>
      <c r="H42" s="2"/>
      <c r="I42" s="2"/>
      <c r="J42" s="2"/>
      <c r="K42" s="2"/>
      <c r="L42" s="2"/>
    </row>
    <row r="43" spans="2:11" ht="15">
      <c r="B43" s="11" t="s">
        <v>68</v>
      </c>
      <c r="D43" s="11"/>
      <c r="E43" s="11"/>
      <c r="F43" s="11"/>
      <c r="G43" s="11"/>
      <c r="H43" s="11"/>
      <c r="I43" s="11"/>
      <c r="J43" s="11"/>
      <c r="K43" s="11"/>
    </row>
    <row r="44" spans="2:11" ht="15">
      <c r="B44" s="11"/>
      <c r="D44" s="11"/>
      <c r="E44" s="11"/>
      <c r="F44" s="11"/>
      <c r="G44" s="11"/>
      <c r="H44" s="11"/>
      <c r="I44" s="11"/>
      <c r="J44" s="11"/>
      <c r="K44" s="11"/>
    </row>
    <row r="45" spans="1:12" ht="13.5">
      <c r="A45" s="12"/>
      <c r="B45" s="12"/>
      <c r="C45" s="270" t="s">
        <v>104</v>
      </c>
      <c r="D45" s="270"/>
      <c r="E45" s="270"/>
      <c r="F45" s="270"/>
      <c r="G45" s="270"/>
      <c r="H45" s="270"/>
      <c r="I45" s="270"/>
      <c r="J45" s="270"/>
      <c r="K45" s="270"/>
      <c r="L45" s="12"/>
    </row>
    <row r="46" spans="1:12" ht="13.5">
      <c r="A46" s="2"/>
      <c r="B46" s="2"/>
      <c r="C46" s="72" t="s">
        <v>430</v>
      </c>
      <c r="D46" s="13"/>
      <c r="E46" s="13"/>
      <c r="F46" s="13"/>
      <c r="G46" s="13"/>
      <c r="H46" s="13"/>
      <c r="I46" s="13"/>
      <c r="J46" s="13"/>
      <c r="K46" s="13"/>
      <c r="L46" s="2"/>
    </row>
    <row r="47" spans="1:12" ht="13.5">
      <c r="A47" s="2"/>
      <c r="B47" s="2"/>
      <c r="C47" s="72"/>
      <c r="D47" s="13"/>
      <c r="E47" s="13"/>
      <c r="F47" s="13"/>
      <c r="G47" s="13"/>
      <c r="H47" s="13"/>
      <c r="I47" s="13"/>
      <c r="J47" s="13"/>
      <c r="K47" s="13"/>
      <c r="L47" s="2"/>
    </row>
    <row r="48" spans="1:12" ht="13.5">
      <c r="A48" s="2"/>
      <c r="B48" s="2"/>
      <c r="C48" s="72" t="s">
        <v>431</v>
      </c>
      <c r="D48" s="13"/>
      <c r="E48" s="13"/>
      <c r="F48" s="13"/>
      <c r="G48" s="13"/>
      <c r="H48" s="13"/>
      <c r="I48" s="13"/>
      <c r="J48" s="13"/>
      <c r="K48" s="13"/>
      <c r="L48" s="2"/>
    </row>
    <row r="49" spans="1:12" ht="13.5">
      <c r="A49" s="2"/>
      <c r="B49" s="2"/>
      <c r="C49" s="2" t="s">
        <v>432</v>
      </c>
      <c r="D49" s="134"/>
      <c r="E49" s="134"/>
      <c r="F49" s="134"/>
      <c r="G49" s="134"/>
      <c r="H49" s="134"/>
      <c r="I49" s="134"/>
      <c r="J49" s="134"/>
      <c r="K49" s="134"/>
      <c r="L49" s="2"/>
    </row>
    <row r="50" spans="1:12" ht="13.5">
      <c r="A50" s="2"/>
      <c r="B50" s="2"/>
      <c r="C50" s="2"/>
      <c r="D50" s="134"/>
      <c r="E50" s="134"/>
      <c r="F50" s="134"/>
      <c r="G50" s="134"/>
      <c r="H50" s="134"/>
      <c r="I50" s="134"/>
      <c r="J50" s="134"/>
      <c r="K50" s="134"/>
      <c r="L50" s="2"/>
    </row>
    <row r="51" spans="1:12" ht="13.5">
      <c r="A51" s="2"/>
      <c r="B51" s="2"/>
      <c r="C51" s="2"/>
      <c r="D51" s="2"/>
      <c r="E51" s="2"/>
      <c r="F51" s="2"/>
      <c r="G51" s="2"/>
      <c r="H51" s="2"/>
      <c r="I51" s="2"/>
      <c r="J51" s="2"/>
      <c r="K51" s="2"/>
      <c r="L51" s="2"/>
    </row>
    <row r="52" spans="2:11" ht="15">
      <c r="B52" s="199" t="s">
        <v>21</v>
      </c>
      <c r="D52" s="199"/>
      <c r="E52" s="199"/>
      <c r="F52" s="199"/>
      <c r="G52" s="199"/>
      <c r="H52" s="199"/>
      <c r="I52" s="199"/>
      <c r="J52" s="199"/>
      <c r="K52" s="199"/>
    </row>
    <row r="53" spans="1:12" ht="13.5">
      <c r="A53" s="2"/>
      <c r="B53" s="2"/>
      <c r="C53" s="2"/>
      <c r="D53" s="2"/>
      <c r="E53" s="2"/>
      <c r="F53" s="2"/>
      <c r="G53" s="2"/>
      <c r="H53" s="2"/>
      <c r="I53" s="2"/>
      <c r="J53" s="2"/>
      <c r="K53" s="2"/>
      <c r="L53" s="2"/>
    </row>
    <row r="54" spans="1:12" ht="13.5">
      <c r="A54" s="2"/>
      <c r="B54" s="2"/>
      <c r="C54" s="2" t="s">
        <v>108</v>
      </c>
      <c r="D54" s="2"/>
      <c r="E54" s="2"/>
      <c r="F54" s="2"/>
      <c r="G54" s="2"/>
      <c r="H54" s="2"/>
      <c r="I54" s="2"/>
      <c r="J54" s="2"/>
      <c r="K54" s="2"/>
      <c r="L54" s="2"/>
    </row>
    <row r="55" spans="1:12" ht="13.5">
      <c r="A55" s="2"/>
      <c r="B55" s="2"/>
      <c r="C55" s="2"/>
      <c r="D55" s="2"/>
      <c r="E55" s="2"/>
      <c r="F55" s="2"/>
      <c r="G55" s="2"/>
      <c r="H55" s="2"/>
      <c r="I55" s="2"/>
      <c r="J55" s="2"/>
      <c r="K55" s="2"/>
      <c r="L55" s="2"/>
    </row>
    <row r="56" spans="1:12" ht="13.5">
      <c r="A56" s="2"/>
      <c r="B56" s="2"/>
      <c r="C56" s="218" t="s">
        <v>47</v>
      </c>
      <c r="D56" s="218"/>
      <c r="E56" s="218" t="s">
        <v>48</v>
      </c>
      <c r="F56" s="218"/>
      <c r="G56" s="218" t="s">
        <v>1</v>
      </c>
      <c r="H56" s="218"/>
      <c r="I56" s="218" t="s">
        <v>2</v>
      </c>
      <c r="J56" s="218"/>
      <c r="K56" s="218" t="s">
        <v>9</v>
      </c>
      <c r="L56" s="218"/>
    </row>
    <row r="57" spans="1:12" ht="13.5">
      <c r="A57" s="2"/>
      <c r="B57" s="2"/>
      <c r="C57" s="219" t="s">
        <v>84</v>
      </c>
      <c r="D57" s="219"/>
      <c r="E57" s="335">
        <v>809146350</v>
      </c>
      <c r="F57" s="336"/>
      <c r="G57" s="214">
        <v>0</v>
      </c>
      <c r="H57" s="214"/>
      <c r="I57" s="214">
        <v>0</v>
      </c>
      <c r="J57" s="214"/>
      <c r="K57" s="214">
        <f>E57+G57-I57</f>
        <v>809146350</v>
      </c>
      <c r="L57" s="214"/>
    </row>
    <row r="58" spans="1:12" ht="13.5">
      <c r="A58" s="2"/>
      <c r="B58" s="2"/>
      <c r="C58" s="219" t="s">
        <v>4</v>
      </c>
      <c r="D58" s="219"/>
      <c r="E58" s="335">
        <v>2856647406</v>
      </c>
      <c r="F58" s="336"/>
      <c r="G58" s="214">
        <v>1454901</v>
      </c>
      <c r="H58" s="214"/>
      <c r="I58" s="214">
        <v>237641182</v>
      </c>
      <c r="J58" s="214"/>
      <c r="K58" s="214">
        <f>E58+G58-I58</f>
        <v>2620461125</v>
      </c>
      <c r="L58" s="214"/>
    </row>
    <row r="59" spans="1:12" ht="13.5">
      <c r="A59" s="2"/>
      <c r="B59" s="2"/>
      <c r="C59" s="219"/>
      <c r="D59" s="219"/>
      <c r="E59" s="214"/>
      <c r="F59" s="214"/>
      <c r="G59" s="214"/>
      <c r="H59" s="214"/>
      <c r="I59" s="214"/>
      <c r="J59" s="214"/>
      <c r="K59" s="214"/>
      <c r="L59" s="214"/>
    </row>
    <row r="60" spans="1:12" ht="13.5">
      <c r="A60" s="2"/>
      <c r="B60" s="2"/>
      <c r="C60" s="219"/>
      <c r="D60" s="219"/>
      <c r="E60" s="214"/>
      <c r="F60" s="214"/>
      <c r="G60" s="214"/>
      <c r="H60" s="214"/>
      <c r="I60" s="214"/>
      <c r="J60" s="214"/>
      <c r="K60" s="214"/>
      <c r="L60" s="214"/>
    </row>
    <row r="61" spans="1:12" ht="13.5">
      <c r="A61" s="2"/>
      <c r="B61" s="2"/>
      <c r="C61" s="218" t="s">
        <v>0</v>
      </c>
      <c r="D61" s="218"/>
      <c r="E61" s="214">
        <f>SUM(E57:F60)</f>
        <v>3665793756</v>
      </c>
      <c r="F61" s="214"/>
      <c r="G61" s="214">
        <f>SUM(G57:H60)</f>
        <v>1454901</v>
      </c>
      <c r="H61" s="214"/>
      <c r="I61" s="214">
        <f>SUM(I57:J60)</f>
        <v>237641182</v>
      </c>
      <c r="J61" s="214"/>
      <c r="K61" s="214">
        <f>SUM(K57:L60)</f>
        <v>3429607475</v>
      </c>
      <c r="L61" s="214"/>
    </row>
    <row r="62" spans="1:12" ht="13.5">
      <c r="A62" s="2"/>
      <c r="B62" s="2"/>
      <c r="C62" s="2"/>
      <c r="D62" s="2"/>
      <c r="E62" s="2"/>
      <c r="F62" s="2"/>
      <c r="G62" s="2"/>
      <c r="H62" s="2"/>
      <c r="I62" s="2"/>
      <c r="J62" s="2"/>
      <c r="K62" s="2"/>
      <c r="L62" s="2"/>
    </row>
    <row r="63" spans="1:12" ht="13.5">
      <c r="A63" s="2"/>
      <c r="B63" s="2"/>
      <c r="C63" s="2"/>
      <c r="D63" s="2"/>
      <c r="E63" s="2"/>
      <c r="F63" s="2"/>
      <c r="G63" s="2"/>
      <c r="H63" s="2"/>
      <c r="I63" s="2"/>
      <c r="J63" s="2"/>
      <c r="K63" s="2"/>
      <c r="L63" s="2"/>
    </row>
    <row r="64" spans="1:12" ht="13.5">
      <c r="A64" s="2"/>
      <c r="B64" s="2"/>
      <c r="C64" s="2"/>
      <c r="D64" s="2"/>
      <c r="E64" s="2"/>
      <c r="F64" s="2"/>
      <c r="G64" s="2"/>
      <c r="H64" s="2"/>
      <c r="I64" s="2"/>
      <c r="J64" s="2"/>
      <c r="K64" s="2"/>
      <c r="L64" s="2"/>
    </row>
    <row r="65" spans="1:12" ht="13.5">
      <c r="A65" s="2"/>
      <c r="B65" s="2"/>
      <c r="C65" s="2"/>
      <c r="D65" s="2"/>
      <c r="E65" s="2"/>
      <c r="F65" s="2"/>
      <c r="G65" s="2"/>
      <c r="H65" s="2"/>
      <c r="I65" s="2"/>
      <c r="J65" s="2"/>
      <c r="K65" s="2"/>
      <c r="L65" s="2"/>
    </row>
    <row r="66" spans="2:11" ht="15">
      <c r="B66" s="15" t="s">
        <v>83</v>
      </c>
      <c r="D66" s="15"/>
      <c r="E66" s="15"/>
      <c r="F66" s="15"/>
      <c r="G66" s="15"/>
      <c r="H66" s="15"/>
      <c r="I66" s="15"/>
      <c r="J66" s="15"/>
      <c r="K66" s="15"/>
    </row>
    <row r="67" spans="2:11" ht="15">
      <c r="B67" s="16"/>
      <c r="D67" s="15"/>
      <c r="E67" s="15"/>
      <c r="F67" s="15"/>
      <c r="G67" s="15"/>
      <c r="H67" s="15"/>
      <c r="I67" s="15"/>
      <c r="J67" s="15"/>
      <c r="K67" s="15"/>
    </row>
    <row r="68" spans="1:12" ht="13.5">
      <c r="A68" s="2"/>
      <c r="B68" s="2"/>
      <c r="C68" s="17" t="s">
        <v>39</v>
      </c>
      <c r="D68" s="17"/>
      <c r="E68" s="17"/>
      <c r="F68" s="17"/>
      <c r="G68" s="17"/>
      <c r="H68" s="17"/>
      <c r="I68" s="17"/>
      <c r="J68" s="17"/>
      <c r="K68" s="17"/>
      <c r="L68" s="2"/>
    </row>
    <row r="69" spans="1:12" ht="13.5">
      <c r="A69" s="2"/>
      <c r="B69" s="2"/>
      <c r="C69" s="3"/>
      <c r="D69" s="3"/>
      <c r="E69" s="3"/>
      <c r="F69" s="3"/>
      <c r="G69" s="3"/>
      <c r="H69" s="3"/>
      <c r="I69" s="3"/>
      <c r="J69" s="3"/>
      <c r="K69" s="3"/>
      <c r="L69" s="2"/>
    </row>
    <row r="70" spans="1:12" ht="13.5">
      <c r="A70" s="2"/>
      <c r="B70" s="2"/>
      <c r="C70" s="3"/>
      <c r="D70" s="3"/>
      <c r="E70" s="3"/>
      <c r="F70" s="3"/>
      <c r="G70" s="3"/>
      <c r="H70" s="3"/>
      <c r="I70" s="3"/>
      <c r="J70" s="3"/>
      <c r="K70" s="3"/>
      <c r="L70" s="2"/>
    </row>
    <row r="71" spans="1:12" ht="13.5">
      <c r="A71" s="2"/>
      <c r="B71" s="2"/>
      <c r="C71" s="3"/>
      <c r="D71" s="3"/>
      <c r="E71" s="3"/>
      <c r="F71" s="3"/>
      <c r="G71" s="3"/>
      <c r="H71" s="3"/>
      <c r="I71" s="3"/>
      <c r="J71" s="3"/>
      <c r="K71" s="3"/>
      <c r="L71" s="2"/>
    </row>
    <row r="72" spans="2:11" ht="15">
      <c r="B72" s="199" t="s">
        <v>22</v>
      </c>
      <c r="D72" s="199"/>
      <c r="E72" s="199"/>
      <c r="F72" s="199"/>
      <c r="G72" s="199"/>
      <c r="H72" s="199"/>
      <c r="I72" s="199"/>
      <c r="J72" s="199"/>
      <c r="K72" s="199"/>
    </row>
    <row r="73" spans="1:12" ht="13.5">
      <c r="A73" s="2"/>
      <c r="B73" s="2"/>
      <c r="C73" s="2"/>
      <c r="D73" s="2"/>
      <c r="E73" s="2"/>
      <c r="F73" s="2"/>
      <c r="G73" s="2"/>
      <c r="H73" s="2"/>
      <c r="I73" s="2"/>
      <c r="J73" s="2"/>
      <c r="K73" s="2"/>
      <c r="L73" s="2"/>
    </row>
    <row r="74" spans="1:12" ht="13.5">
      <c r="A74" s="2"/>
      <c r="B74" s="2"/>
      <c r="C74" s="2" t="s">
        <v>54</v>
      </c>
      <c r="D74" s="2"/>
      <c r="E74" s="2"/>
      <c r="F74" s="2"/>
      <c r="G74" s="2"/>
      <c r="H74" s="2"/>
      <c r="I74" s="2"/>
      <c r="J74" s="2"/>
      <c r="K74" s="2"/>
      <c r="L74" s="2"/>
    </row>
    <row r="75" spans="1:12" ht="13.5">
      <c r="A75" s="2"/>
      <c r="B75" s="2"/>
      <c r="C75" s="2"/>
      <c r="D75" s="2" t="s">
        <v>32</v>
      </c>
      <c r="E75" s="2"/>
      <c r="F75" s="2"/>
      <c r="G75" s="339">
        <v>0</v>
      </c>
      <c r="H75" s="339"/>
      <c r="I75" s="2" t="s">
        <v>50</v>
      </c>
      <c r="J75" s="2"/>
      <c r="K75" s="2"/>
      <c r="L75" s="2"/>
    </row>
    <row r="76" spans="1:12" ht="14.25" thickBot="1">
      <c r="A76" s="2"/>
      <c r="B76" s="2"/>
      <c r="C76" s="2"/>
      <c r="D76" s="2" t="s">
        <v>30</v>
      </c>
      <c r="E76" s="2"/>
      <c r="F76" s="2"/>
      <c r="G76" s="337">
        <v>0</v>
      </c>
      <c r="H76" s="337"/>
      <c r="I76" s="2" t="s">
        <v>50</v>
      </c>
      <c r="J76" s="2"/>
      <c r="K76" s="2"/>
      <c r="L76" s="2"/>
    </row>
    <row r="77" spans="1:12" ht="13.5">
      <c r="A77" s="2"/>
      <c r="B77" s="2"/>
      <c r="C77" s="2"/>
      <c r="D77" s="200"/>
      <c r="E77" s="200" t="s">
        <v>3</v>
      </c>
      <c r="F77" s="200"/>
      <c r="G77" s="338">
        <f>SUM(G75:H76)</f>
        <v>0</v>
      </c>
      <c r="H77" s="338"/>
      <c r="I77" s="2" t="s">
        <v>50</v>
      </c>
      <c r="J77" s="2"/>
      <c r="K77" s="2"/>
      <c r="L77" s="2"/>
    </row>
    <row r="78" spans="1:12" ht="13.5">
      <c r="A78" s="2"/>
      <c r="B78" s="2"/>
      <c r="C78" s="2"/>
      <c r="D78" s="2"/>
      <c r="E78" s="2"/>
      <c r="F78" s="2"/>
      <c r="G78" s="2"/>
      <c r="H78" s="2"/>
      <c r="I78" s="2"/>
      <c r="J78" s="2"/>
      <c r="K78" s="2"/>
      <c r="L78" s="2"/>
    </row>
    <row r="79" spans="1:12" ht="13.5">
      <c r="A79" s="2"/>
      <c r="B79" s="2"/>
      <c r="C79" s="2"/>
      <c r="D79" s="2"/>
      <c r="E79" s="2"/>
      <c r="F79" s="2"/>
      <c r="G79" s="2"/>
      <c r="H79" s="2"/>
      <c r="I79" s="2"/>
      <c r="J79" s="2"/>
      <c r="K79" s="2"/>
      <c r="L79" s="2"/>
    </row>
    <row r="80" spans="1:11" ht="13.5">
      <c r="A80" s="2"/>
      <c r="B80" s="2"/>
      <c r="C80" s="2" t="s">
        <v>55</v>
      </c>
      <c r="D80" s="2"/>
      <c r="E80" s="2"/>
      <c r="F80" s="2"/>
      <c r="G80" s="2"/>
      <c r="H80" s="2"/>
      <c r="I80" s="2"/>
      <c r="J80" s="2"/>
      <c r="K80" s="2"/>
    </row>
    <row r="81" spans="1:12" ht="13.5">
      <c r="A81" s="2"/>
      <c r="B81" s="2"/>
      <c r="C81" s="2"/>
      <c r="D81" s="2" t="s">
        <v>33</v>
      </c>
      <c r="E81" s="2"/>
      <c r="F81" s="2"/>
      <c r="G81" s="10"/>
      <c r="H81" s="10"/>
      <c r="I81" s="339">
        <v>0</v>
      </c>
      <c r="J81" s="339"/>
      <c r="K81" s="2" t="s">
        <v>50</v>
      </c>
      <c r="L81" s="2"/>
    </row>
    <row r="82" spans="1:12" ht="14.25" thickBot="1">
      <c r="A82" s="2"/>
      <c r="B82" s="2"/>
      <c r="C82" s="2"/>
      <c r="D82" s="340" t="s">
        <v>64</v>
      </c>
      <c r="E82" s="340"/>
      <c r="F82" s="340"/>
      <c r="G82" s="340"/>
      <c r="H82" s="340"/>
      <c r="I82" s="337">
        <v>0</v>
      </c>
      <c r="J82" s="337"/>
      <c r="K82" s="2" t="s">
        <v>50</v>
      </c>
      <c r="L82" s="2"/>
    </row>
    <row r="83" spans="1:12" ht="13.5">
      <c r="A83" s="2"/>
      <c r="B83" s="2"/>
      <c r="C83" s="2"/>
      <c r="D83" s="200"/>
      <c r="E83" s="200" t="s">
        <v>3</v>
      </c>
      <c r="F83" s="200"/>
      <c r="G83" s="200"/>
      <c r="H83" s="201"/>
      <c r="I83" s="338">
        <f>SUM(I81:J82)</f>
        <v>0</v>
      </c>
      <c r="J83" s="338"/>
      <c r="K83" s="2" t="s">
        <v>50</v>
      </c>
      <c r="L83" s="2"/>
    </row>
    <row r="84" spans="1:12" ht="13.5">
      <c r="A84" s="2"/>
      <c r="B84" s="2"/>
      <c r="C84" s="2"/>
      <c r="D84" s="2"/>
      <c r="E84" s="2"/>
      <c r="F84" s="2"/>
      <c r="G84" s="2"/>
      <c r="H84" s="2"/>
      <c r="I84" s="2"/>
      <c r="J84" s="2"/>
      <c r="K84" s="2"/>
      <c r="L84" s="2"/>
    </row>
    <row r="85" spans="1:12" ht="13.5">
      <c r="A85" s="2"/>
      <c r="B85" s="2"/>
      <c r="C85" s="2"/>
      <c r="D85" s="2"/>
      <c r="E85" s="2"/>
      <c r="F85" s="2"/>
      <c r="G85" s="2"/>
      <c r="H85" s="2"/>
      <c r="I85" s="2"/>
      <c r="J85" s="2"/>
      <c r="K85" s="2"/>
      <c r="L85" s="2"/>
    </row>
    <row r="86" spans="1:12" ht="13.5">
      <c r="A86" s="2"/>
      <c r="B86" s="2"/>
      <c r="C86" s="2"/>
      <c r="D86" s="2"/>
      <c r="E86" s="2"/>
      <c r="F86" s="2"/>
      <c r="G86" s="2"/>
      <c r="H86" s="2"/>
      <c r="I86" s="2"/>
      <c r="J86" s="2"/>
      <c r="K86" s="2"/>
      <c r="L86" s="2"/>
    </row>
    <row r="87" spans="1:12" ht="13.5">
      <c r="A87" s="2"/>
      <c r="B87" s="2"/>
      <c r="C87" s="2"/>
      <c r="D87" s="2"/>
      <c r="E87" s="2"/>
      <c r="F87" s="2"/>
      <c r="G87" s="2"/>
      <c r="H87" s="2"/>
      <c r="I87" s="2"/>
      <c r="J87" s="2"/>
      <c r="K87" s="2"/>
      <c r="L87" s="2"/>
    </row>
    <row r="88" spans="2:11" ht="15">
      <c r="B88" s="199" t="s">
        <v>75</v>
      </c>
      <c r="D88" s="199"/>
      <c r="E88" s="199"/>
      <c r="F88" s="199"/>
      <c r="G88" s="199"/>
      <c r="H88" s="199"/>
      <c r="I88" s="199"/>
      <c r="J88" s="199"/>
      <c r="K88" s="199"/>
    </row>
    <row r="89" ht="13.5">
      <c r="C89" s="23" t="s">
        <v>5</v>
      </c>
    </row>
    <row r="90" spans="1:12" ht="13.5">
      <c r="A90" s="2"/>
      <c r="B90" s="2"/>
      <c r="C90" s="2"/>
      <c r="D90" s="2"/>
      <c r="E90" s="2"/>
      <c r="F90" s="2"/>
      <c r="G90" s="2"/>
      <c r="H90" s="2"/>
      <c r="I90" s="2"/>
      <c r="J90" s="2"/>
      <c r="K90" s="2"/>
      <c r="L90" s="2"/>
    </row>
    <row r="91" spans="1:12" ht="13.5">
      <c r="A91" s="2"/>
      <c r="B91" s="2"/>
      <c r="C91" s="2" t="s">
        <v>58</v>
      </c>
      <c r="D91" s="2"/>
      <c r="E91" s="2"/>
      <c r="F91" s="2"/>
      <c r="G91" s="2"/>
      <c r="H91" s="2"/>
      <c r="I91" s="2"/>
      <c r="J91" s="2"/>
      <c r="K91" s="2"/>
      <c r="L91" s="2"/>
    </row>
    <row r="92" spans="1:12" ht="13.5">
      <c r="A92" s="2"/>
      <c r="B92" s="2"/>
      <c r="C92" s="2"/>
      <c r="D92" s="2"/>
      <c r="E92" s="2"/>
      <c r="F92" s="2"/>
      <c r="G92" s="2"/>
      <c r="H92" s="2"/>
      <c r="I92" s="2"/>
      <c r="J92" s="10" t="s">
        <v>31</v>
      </c>
      <c r="K92" s="2"/>
      <c r="L92" s="2"/>
    </row>
    <row r="93" spans="1:12" ht="13.5">
      <c r="A93" s="2"/>
      <c r="B93" s="2"/>
      <c r="C93" s="218"/>
      <c r="D93" s="218"/>
      <c r="E93" s="218" t="s">
        <v>7</v>
      </c>
      <c r="F93" s="218"/>
      <c r="G93" s="218" t="s">
        <v>8</v>
      </c>
      <c r="H93" s="218"/>
      <c r="I93" s="218" t="s">
        <v>9</v>
      </c>
      <c r="J93" s="218"/>
      <c r="K93" s="2"/>
      <c r="L93" s="2"/>
    </row>
    <row r="94" spans="1:12" ht="13.5">
      <c r="A94" s="2"/>
      <c r="B94" s="2"/>
      <c r="C94" s="219" t="s">
        <v>113</v>
      </c>
      <c r="D94" s="219"/>
      <c r="E94" s="214">
        <v>6442282523</v>
      </c>
      <c r="F94" s="214"/>
      <c r="G94" s="214">
        <v>3821821398</v>
      </c>
      <c r="H94" s="214"/>
      <c r="I94" s="214">
        <f aca="true" t="shared" si="0" ref="I94:I100">E94-G94</f>
        <v>2620461125</v>
      </c>
      <c r="J94" s="214"/>
      <c r="K94" s="2"/>
      <c r="L94" s="2"/>
    </row>
    <row r="95" spans="1:12" ht="13.5">
      <c r="A95" s="2"/>
      <c r="B95" s="2"/>
      <c r="C95" s="219" t="s">
        <v>4</v>
      </c>
      <c r="D95" s="219"/>
      <c r="E95" s="214">
        <v>1465260399</v>
      </c>
      <c r="F95" s="214"/>
      <c r="G95" s="214">
        <v>528501789</v>
      </c>
      <c r="H95" s="214"/>
      <c r="I95" s="214">
        <f t="shared" si="0"/>
        <v>936758610</v>
      </c>
      <c r="J95" s="214"/>
      <c r="K95" s="2"/>
      <c r="L95" s="2"/>
    </row>
    <row r="96" spans="1:12" ht="13.5">
      <c r="A96" s="2"/>
      <c r="B96" s="2"/>
      <c r="C96" s="219" t="s">
        <v>6</v>
      </c>
      <c r="D96" s="219"/>
      <c r="E96" s="214">
        <v>506906771</v>
      </c>
      <c r="F96" s="214"/>
      <c r="G96" s="214">
        <v>368443855</v>
      </c>
      <c r="H96" s="214"/>
      <c r="I96" s="214">
        <f t="shared" si="0"/>
        <v>138462916</v>
      </c>
      <c r="J96" s="214"/>
      <c r="K96" s="2"/>
      <c r="L96" s="2"/>
    </row>
    <row r="97" spans="1:12" ht="13.5">
      <c r="A97" s="2"/>
      <c r="B97" s="2"/>
      <c r="C97" s="219" t="s">
        <v>114</v>
      </c>
      <c r="D97" s="219"/>
      <c r="E97" s="214">
        <v>746251238</v>
      </c>
      <c r="F97" s="214"/>
      <c r="G97" s="214">
        <v>737658766</v>
      </c>
      <c r="H97" s="214"/>
      <c r="I97" s="214">
        <f t="shared" si="0"/>
        <v>8592472</v>
      </c>
      <c r="J97" s="214"/>
      <c r="K97" s="2"/>
      <c r="L97" s="2"/>
    </row>
    <row r="98" spans="1:12" ht="13.5">
      <c r="A98" s="2"/>
      <c r="B98" s="2"/>
      <c r="C98" s="219" t="s">
        <v>115</v>
      </c>
      <c r="D98" s="219"/>
      <c r="E98" s="214">
        <v>2427691</v>
      </c>
      <c r="F98" s="214"/>
      <c r="G98" s="214">
        <v>2427691</v>
      </c>
      <c r="H98" s="214"/>
      <c r="I98" s="214">
        <f t="shared" si="0"/>
        <v>0</v>
      </c>
      <c r="J98" s="214"/>
      <c r="K98" s="2"/>
      <c r="L98" s="2"/>
    </row>
    <row r="99" spans="1:12" ht="13.5">
      <c r="A99" s="2"/>
      <c r="B99" s="2"/>
      <c r="C99" s="219" t="s">
        <v>51</v>
      </c>
      <c r="D99" s="219"/>
      <c r="E99" s="214">
        <v>276807868</v>
      </c>
      <c r="F99" s="214"/>
      <c r="G99" s="214">
        <v>154924762</v>
      </c>
      <c r="H99" s="214"/>
      <c r="I99" s="214">
        <f t="shared" si="0"/>
        <v>121883106</v>
      </c>
      <c r="J99" s="214"/>
      <c r="K99" s="2"/>
      <c r="L99" s="2"/>
    </row>
    <row r="100" spans="1:12" ht="13.5">
      <c r="A100" s="2"/>
      <c r="B100" s="2"/>
      <c r="C100" s="219" t="s">
        <v>52</v>
      </c>
      <c r="D100" s="219"/>
      <c r="E100" s="214">
        <v>765966457</v>
      </c>
      <c r="F100" s="214"/>
      <c r="G100" s="214">
        <v>268673502</v>
      </c>
      <c r="H100" s="214"/>
      <c r="I100" s="214">
        <f t="shared" si="0"/>
        <v>497292955</v>
      </c>
      <c r="J100" s="214"/>
      <c r="K100" s="2"/>
      <c r="L100" s="2"/>
    </row>
    <row r="101" spans="1:12" ht="13.5">
      <c r="A101" s="2"/>
      <c r="B101" s="2"/>
      <c r="C101" s="249"/>
      <c r="D101" s="250"/>
      <c r="E101" s="214"/>
      <c r="F101" s="214"/>
      <c r="G101" s="214"/>
      <c r="H101" s="214"/>
      <c r="I101" s="214"/>
      <c r="J101" s="214"/>
      <c r="K101" s="2"/>
      <c r="L101" s="2"/>
    </row>
    <row r="102" spans="1:12" ht="13.5">
      <c r="A102" s="2"/>
      <c r="B102" s="2"/>
      <c r="C102" s="218" t="s">
        <v>0</v>
      </c>
      <c r="D102" s="218"/>
      <c r="E102" s="214">
        <f>SUM(E94:F101)</f>
        <v>10205902947</v>
      </c>
      <c r="F102" s="214"/>
      <c r="G102" s="214">
        <f>SUM(G94:H101)</f>
        <v>5882451763</v>
      </c>
      <c r="H102" s="214"/>
      <c r="I102" s="214">
        <f>SUM(I94:J101)</f>
        <v>4323451184</v>
      </c>
      <c r="J102" s="214"/>
      <c r="K102" s="2"/>
      <c r="L102" s="2"/>
    </row>
    <row r="103" spans="1:12" ht="13.5">
      <c r="A103" s="2"/>
      <c r="B103" s="2"/>
      <c r="C103" s="2"/>
      <c r="D103" s="2"/>
      <c r="E103" s="2"/>
      <c r="F103" s="2"/>
      <c r="G103" s="2"/>
      <c r="H103" s="2"/>
      <c r="I103" s="2"/>
      <c r="J103" s="2"/>
      <c r="K103" s="2"/>
      <c r="L103" s="2"/>
    </row>
    <row r="104" spans="1:12" ht="13.5">
      <c r="A104" s="2"/>
      <c r="B104" s="2"/>
      <c r="C104" s="2"/>
      <c r="D104" s="2"/>
      <c r="E104" s="2"/>
      <c r="F104" s="2"/>
      <c r="G104" s="2"/>
      <c r="H104" s="2"/>
      <c r="I104" s="2"/>
      <c r="J104" s="2"/>
      <c r="K104" s="2"/>
      <c r="L104" s="2"/>
    </row>
    <row r="105" spans="2:11" ht="15">
      <c r="B105" s="199" t="s">
        <v>23</v>
      </c>
      <c r="D105" s="199"/>
      <c r="E105" s="199"/>
      <c r="F105" s="199"/>
      <c r="G105" s="199"/>
      <c r="H105" s="199"/>
      <c r="I105" s="199"/>
      <c r="J105" s="199"/>
      <c r="K105" s="199"/>
    </row>
    <row r="106" ht="13.5">
      <c r="C106" s="23" t="s">
        <v>5</v>
      </c>
    </row>
    <row r="107" spans="1:12" ht="13.5">
      <c r="A107" s="2"/>
      <c r="B107" s="2"/>
      <c r="C107" s="2"/>
      <c r="D107" s="2"/>
      <c r="E107" s="2"/>
      <c r="F107" s="2"/>
      <c r="G107" s="2"/>
      <c r="H107" s="2"/>
      <c r="I107" s="2"/>
      <c r="J107" s="2"/>
      <c r="K107" s="2"/>
      <c r="L107" s="2"/>
    </row>
    <row r="108" spans="1:12" ht="13.5">
      <c r="A108" s="2"/>
      <c r="B108" s="2"/>
      <c r="C108" s="2" t="s">
        <v>57</v>
      </c>
      <c r="D108" s="2"/>
      <c r="E108" s="2"/>
      <c r="F108" s="2"/>
      <c r="G108" s="2"/>
      <c r="H108" s="2"/>
      <c r="I108" s="2"/>
      <c r="J108" s="2"/>
      <c r="K108" s="2"/>
      <c r="L108" s="2"/>
    </row>
    <row r="109" spans="1:12" ht="13.5">
      <c r="A109" s="2"/>
      <c r="B109" s="2"/>
      <c r="C109" s="2"/>
      <c r="D109" s="2"/>
      <c r="E109" s="2"/>
      <c r="F109" s="2"/>
      <c r="G109" s="2"/>
      <c r="H109" s="2"/>
      <c r="I109" s="2"/>
      <c r="J109" s="2"/>
      <c r="K109" s="10" t="s">
        <v>31</v>
      </c>
      <c r="L109" s="2"/>
    </row>
    <row r="110" spans="1:12" ht="13.5">
      <c r="A110" s="2"/>
      <c r="B110" s="2"/>
      <c r="C110" s="252"/>
      <c r="D110" s="253"/>
      <c r="E110" s="252" t="s">
        <v>10</v>
      </c>
      <c r="F110" s="253"/>
      <c r="G110" s="252" t="s">
        <v>11</v>
      </c>
      <c r="H110" s="258"/>
      <c r="I110" s="253"/>
      <c r="J110" s="252" t="s">
        <v>12</v>
      </c>
      <c r="K110" s="253"/>
      <c r="L110" s="2"/>
    </row>
    <row r="111" spans="1:11" ht="13.5">
      <c r="A111" s="2"/>
      <c r="B111" s="2"/>
      <c r="C111" s="233"/>
      <c r="D111" s="234"/>
      <c r="E111" s="252"/>
      <c r="F111" s="253"/>
      <c r="G111" s="252"/>
      <c r="H111" s="258"/>
      <c r="I111" s="253"/>
      <c r="J111" s="252"/>
      <c r="K111" s="253"/>
    </row>
    <row r="112" spans="1:12" ht="13.5">
      <c r="A112" s="2"/>
      <c r="B112" s="2"/>
      <c r="C112" s="233"/>
      <c r="D112" s="234"/>
      <c r="E112" s="252"/>
      <c r="F112" s="253"/>
      <c r="G112" s="252"/>
      <c r="H112" s="258"/>
      <c r="I112" s="253"/>
      <c r="J112" s="252"/>
      <c r="K112" s="253"/>
      <c r="L112" s="2"/>
    </row>
    <row r="113" spans="1:12" ht="13.5">
      <c r="A113" s="2"/>
      <c r="B113" s="2"/>
      <c r="C113" s="233"/>
      <c r="D113" s="234"/>
      <c r="E113" s="252"/>
      <c r="F113" s="253"/>
      <c r="G113" s="252"/>
      <c r="H113" s="258"/>
      <c r="I113" s="253"/>
      <c r="J113" s="252"/>
      <c r="K113" s="253"/>
      <c r="L113" s="2"/>
    </row>
    <row r="114" spans="1:12" ht="13.5">
      <c r="A114" s="2"/>
      <c r="B114" s="2"/>
      <c r="C114" s="252" t="s">
        <v>13</v>
      </c>
      <c r="D114" s="253"/>
      <c r="E114" s="252"/>
      <c r="F114" s="253"/>
      <c r="G114" s="252"/>
      <c r="H114" s="258"/>
      <c r="I114" s="253"/>
      <c r="J114" s="252"/>
      <c r="K114" s="253"/>
      <c r="L114" s="2"/>
    </row>
    <row r="115" spans="1:12" ht="13.5">
      <c r="A115" s="2"/>
      <c r="B115" s="2"/>
      <c r="C115" s="202"/>
      <c r="D115" s="202"/>
      <c r="E115" s="202"/>
      <c r="F115" s="202"/>
      <c r="G115" s="202"/>
      <c r="H115" s="202"/>
      <c r="I115" s="202"/>
      <c r="J115" s="202"/>
      <c r="K115" s="202"/>
      <c r="L115" s="2"/>
    </row>
    <row r="116" spans="1:12" ht="13.5">
      <c r="A116" s="2"/>
      <c r="B116" s="2"/>
      <c r="C116" s="202"/>
      <c r="D116" s="202"/>
      <c r="E116" s="202"/>
      <c r="F116" s="202"/>
      <c r="G116" s="202"/>
      <c r="H116" s="202"/>
      <c r="I116" s="202"/>
      <c r="J116" s="202"/>
      <c r="K116" s="202"/>
      <c r="L116" s="2"/>
    </row>
    <row r="117" spans="2:11" ht="14.25">
      <c r="B117" s="199" t="s">
        <v>24</v>
      </c>
      <c r="D117" s="199"/>
      <c r="E117" s="199"/>
      <c r="F117" s="199"/>
      <c r="G117" s="199"/>
      <c r="H117" s="199"/>
      <c r="I117" s="199"/>
      <c r="J117" s="199"/>
      <c r="K117" s="199"/>
    </row>
    <row r="118" spans="1:12" ht="13.5">
      <c r="A118" s="2"/>
      <c r="B118" s="2"/>
      <c r="C118" s="2"/>
      <c r="D118" s="2"/>
      <c r="E118" s="2"/>
      <c r="F118" s="2"/>
      <c r="G118" s="2"/>
      <c r="H118" s="2"/>
      <c r="I118" s="2"/>
      <c r="J118" s="2"/>
      <c r="K118" s="2"/>
      <c r="L118" s="2"/>
    </row>
    <row r="119" spans="1:12" ht="13.5">
      <c r="A119" s="2"/>
      <c r="B119" s="2"/>
      <c r="C119" s="2" t="s">
        <v>56</v>
      </c>
      <c r="D119" s="2"/>
      <c r="E119" s="2"/>
      <c r="F119" s="2"/>
      <c r="G119" s="2"/>
      <c r="H119" s="2"/>
      <c r="I119" s="2"/>
      <c r="J119" s="2"/>
      <c r="K119" s="2"/>
      <c r="L119" s="2"/>
    </row>
    <row r="120" spans="1:12" ht="13.5">
      <c r="A120" s="2"/>
      <c r="B120" s="2"/>
      <c r="C120" s="2"/>
      <c r="D120" s="2"/>
      <c r="E120" s="2"/>
      <c r="F120" s="2"/>
      <c r="G120" s="2"/>
      <c r="H120" s="2"/>
      <c r="I120" s="2"/>
      <c r="J120" s="10" t="s">
        <v>31</v>
      </c>
      <c r="K120" s="2"/>
      <c r="L120" s="2"/>
    </row>
    <row r="121" spans="1:12" ht="13.5">
      <c r="A121" s="2"/>
      <c r="B121" s="2"/>
      <c r="C121" s="252" t="s">
        <v>34</v>
      </c>
      <c r="D121" s="253"/>
      <c r="E121" s="252" t="s">
        <v>14</v>
      </c>
      <c r="F121" s="253"/>
      <c r="G121" s="252" t="s">
        <v>15</v>
      </c>
      <c r="H121" s="253"/>
      <c r="I121" s="252" t="s">
        <v>16</v>
      </c>
      <c r="J121" s="253"/>
      <c r="K121" s="2"/>
      <c r="L121" s="2"/>
    </row>
    <row r="122" spans="1:11" ht="13.5">
      <c r="A122" s="2"/>
      <c r="B122" s="2"/>
      <c r="C122" s="233"/>
      <c r="D122" s="234"/>
      <c r="E122" s="252"/>
      <c r="F122" s="253"/>
      <c r="G122" s="252"/>
      <c r="H122" s="253"/>
      <c r="I122" s="252"/>
      <c r="J122" s="253"/>
      <c r="K122" s="2"/>
    </row>
    <row r="123" spans="1:12" ht="13.5">
      <c r="A123" s="2"/>
      <c r="B123" s="2"/>
      <c r="C123" s="233"/>
      <c r="D123" s="234"/>
      <c r="E123" s="252"/>
      <c r="F123" s="253"/>
      <c r="G123" s="252"/>
      <c r="H123" s="253"/>
      <c r="I123" s="252"/>
      <c r="J123" s="253"/>
      <c r="K123" s="2"/>
      <c r="L123" s="2"/>
    </row>
    <row r="124" spans="1:12" ht="13.5">
      <c r="A124" s="2"/>
      <c r="B124" s="2"/>
      <c r="C124" s="254"/>
      <c r="D124" s="255"/>
      <c r="E124" s="256"/>
      <c r="F124" s="257"/>
      <c r="G124" s="256"/>
      <c r="H124" s="257"/>
      <c r="I124" s="256"/>
      <c r="J124" s="257"/>
      <c r="K124" s="2"/>
      <c r="L124" s="2"/>
    </row>
    <row r="125" spans="1:12" ht="13.5">
      <c r="A125" s="2"/>
      <c r="B125" s="2"/>
      <c r="C125" s="252" t="s">
        <v>13</v>
      </c>
      <c r="D125" s="253"/>
      <c r="E125" s="252"/>
      <c r="F125" s="253"/>
      <c r="G125" s="252"/>
      <c r="H125" s="253"/>
      <c r="I125" s="252"/>
      <c r="J125" s="253"/>
      <c r="K125" s="2"/>
      <c r="L125" s="2"/>
    </row>
    <row r="126" spans="1:12" ht="13.5">
      <c r="A126" s="2"/>
      <c r="B126" s="2"/>
      <c r="C126" s="2"/>
      <c r="D126" s="2"/>
      <c r="E126" s="2"/>
      <c r="F126" s="2"/>
      <c r="G126" s="2"/>
      <c r="H126" s="2"/>
      <c r="I126" s="2"/>
      <c r="J126" s="2"/>
      <c r="K126" s="2"/>
      <c r="L126" s="2"/>
    </row>
    <row r="127" spans="1:12" ht="13.5">
      <c r="A127" s="2"/>
      <c r="B127" s="2"/>
      <c r="C127" s="2"/>
      <c r="D127" s="2"/>
      <c r="E127" s="2"/>
      <c r="F127" s="2"/>
      <c r="G127" s="2"/>
      <c r="H127" s="2"/>
      <c r="I127" s="2"/>
      <c r="J127" s="2"/>
      <c r="K127" s="2"/>
      <c r="L127" s="2"/>
    </row>
    <row r="128" spans="1:12" ht="13.5">
      <c r="A128" s="2"/>
      <c r="B128" s="2"/>
      <c r="C128" s="2"/>
      <c r="D128" s="2"/>
      <c r="E128" s="2"/>
      <c r="F128" s="2"/>
      <c r="G128" s="2"/>
      <c r="H128" s="2"/>
      <c r="I128" s="2"/>
      <c r="J128" s="2"/>
      <c r="K128" s="2"/>
      <c r="L128" s="2"/>
    </row>
    <row r="129" spans="1:12" ht="13.5">
      <c r="A129" s="2"/>
      <c r="B129" s="2"/>
      <c r="C129" s="2"/>
      <c r="D129" s="2"/>
      <c r="E129" s="2"/>
      <c r="F129" s="2"/>
      <c r="G129" s="2"/>
      <c r="H129" s="2"/>
      <c r="I129" s="2"/>
      <c r="J129" s="2"/>
      <c r="K129" s="2"/>
      <c r="L129" s="2"/>
    </row>
    <row r="130" spans="1:12" ht="13.5">
      <c r="A130" s="2"/>
      <c r="B130" s="2"/>
      <c r="C130" s="2"/>
      <c r="D130" s="2"/>
      <c r="E130" s="2"/>
      <c r="F130" s="2"/>
      <c r="G130" s="2"/>
      <c r="H130" s="2"/>
      <c r="I130" s="2"/>
      <c r="J130" s="2"/>
      <c r="K130" s="2"/>
      <c r="L130" s="2"/>
    </row>
    <row r="131" spans="2:11" ht="14.25">
      <c r="B131" s="199" t="s">
        <v>434</v>
      </c>
      <c r="D131" s="199"/>
      <c r="E131" s="199"/>
      <c r="F131" s="199"/>
      <c r="G131" s="199"/>
      <c r="H131" s="199"/>
      <c r="I131" s="199"/>
      <c r="J131" s="199"/>
      <c r="K131" s="199"/>
    </row>
    <row r="132" spans="1:12" ht="13.5">
      <c r="A132" s="2"/>
      <c r="B132" s="2"/>
      <c r="C132" s="2"/>
      <c r="D132" s="2"/>
      <c r="E132" s="2"/>
      <c r="F132" s="2"/>
      <c r="G132" s="2"/>
      <c r="H132" s="2"/>
      <c r="I132" s="2"/>
      <c r="J132" s="2"/>
      <c r="K132" s="2"/>
      <c r="L132" s="2"/>
    </row>
    <row r="133" spans="1:12" ht="13.5">
      <c r="A133" s="2"/>
      <c r="B133" s="2"/>
      <c r="C133" s="2" t="s">
        <v>435</v>
      </c>
      <c r="D133" s="174"/>
      <c r="E133" s="2"/>
      <c r="F133" s="2"/>
      <c r="G133" s="2"/>
      <c r="H133" s="2"/>
      <c r="I133" s="2"/>
      <c r="J133" s="2"/>
      <c r="K133" s="2"/>
      <c r="L133" s="2"/>
    </row>
    <row r="134" spans="1:12" ht="13.5">
      <c r="A134" s="2"/>
      <c r="B134" s="2"/>
      <c r="C134" s="4" t="s">
        <v>295</v>
      </c>
      <c r="D134" s="50"/>
      <c r="E134" s="2"/>
      <c r="F134" s="2"/>
      <c r="G134" s="2"/>
      <c r="H134" s="2"/>
      <c r="I134" s="2"/>
      <c r="J134" s="2"/>
      <c r="K134" s="2"/>
      <c r="L134" s="2"/>
    </row>
    <row r="135" spans="1:12" ht="13.5">
      <c r="A135" s="2"/>
      <c r="B135" s="2"/>
      <c r="C135" s="2" t="s">
        <v>436</v>
      </c>
      <c r="D135" s="2"/>
      <c r="E135" s="2"/>
      <c r="F135" s="2"/>
      <c r="G135" s="2"/>
      <c r="H135" s="2"/>
      <c r="I135" s="2"/>
      <c r="J135" s="2"/>
      <c r="K135" s="2"/>
      <c r="L135" s="2"/>
    </row>
    <row r="136" spans="1:12" ht="13.5">
      <c r="A136" s="2"/>
      <c r="B136" s="2"/>
      <c r="C136" s="2"/>
      <c r="D136" s="2"/>
      <c r="E136" s="2"/>
      <c r="F136" s="2"/>
      <c r="G136" s="2"/>
      <c r="H136" s="2"/>
      <c r="I136" s="2"/>
      <c r="J136" s="2"/>
      <c r="K136" s="2"/>
      <c r="L136" s="2"/>
    </row>
    <row r="137" spans="1:12" ht="13.5">
      <c r="A137" s="2"/>
      <c r="B137" s="2"/>
      <c r="C137" s="2"/>
      <c r="D137" s="2"/>
      <c r="E137" s="2"/>
      <c r="F137" s="2"/>
      <c r="G137" s="2"/>
      <c r="H137" s="2"/>
      <c r="I137" s="2"/>
      <c r="J137" s="2"/>
      <c r="K137" s="2"/>
      <c r="L137" s="2"/>
    </row>
    <row r="138" spans="2:10" ht="14.25">
      <c r="B138" s="199" t="s">
        <v>437</v>
      </c>
      <c r="C138" s="199"/>
      <c r="D138" s="199"/>
      <c r="E138" s="199"/>
      <c r="F138" s="199"/>
      <c r="G138" s="199"/>
      <c r="H138" s="199"/>
      <c r="I138" s="199"/>
      <c r="J138" s="199"/>
    </row>
    <row r="139" spans="1:12" ht="13.5">
      <c r="A139" s="2"/>
      <c r="B139" s="2"/>
      <c r="C139" s="2"/>
      <c r="D139" s="2"/>
      <c r="E139" s="2"/>
      <c r="F139" s="2"/>
      <c r="G139" s="2"/>
      <c r="H139" s="2"/>
      <c r="I139" s="2"/>
      <c r="J139" s="2"/>
      <c r="K139" s="2"/>
      <c r="L139" s="2"/>
    </row>
    <row r="140" spans="1:12" ht="13.5">
      <c r="A140" s="2"/>
      <c r="B140" s="2"/>
      <c r="C140" s="4" t="s">
        <v>25</v>
      </c>
      <c r="D140" s="2"/>
      <c r="E140" s="2"/>
      <c r="F140" s="2"/>
      <c r="G140" s="2"/>
      <c r="H140" s="2"/>
      <c r="I140" s="2"/>
      <c r="J140" s="2"/>
      <c r="K140" s="2"/>
      <c r="L140" s="2"/>
    </row>
    <row r="141" spans="1:12" ht="13.5">
      <c r="A141" s="2"/>
      <c r="B141" s="2"/>
      <c r="C141" s="2"/>
      <c r="D141" s="2"/>
      <c r="E141" s="2"/>
      <c r="F141" s="2"/>
      <c r="G141" s="2"/>
      <c r="H141" s="2"/>
      <c r="I141" s="2"/>
      <c r="J141" s="2"/>
      <c r="K141" s="2"/>
      <c r="L141" s="2"/>
    </row>
    <row r="142" spans="1:12" ht="13.5">
      <c r="A142" s="2"/>
      <c r="B142" s="2"/>
      <c r="C142" s="2"/>
      <c r="D142" s="2"/>
      <c r="E142" s="2"/>
      <c r="F142" s="2"/>
      <c r="G142" s="2"/>
      <c r="H142" s="2"/>
      <c r="I142" s="2"/>
      <c r="J142" s="2"/>
      <c r="K142" s="2"/>
      <c r="L142" s="2"/>
    </row>
    <row r="143" spans="1:12" ht="13.5">
      <c r="A143" s="2"/>
      <c r="B143" s="2"/>
      <c r="C143" s="2"/>
      <c r="D143" s="2"/>
      <c r="E143" s="2"/>
      <c r="F143" s="2"/>
      <c r="G143" s="2"/>
      <c r="H143" s="2"/>
      <c r="I143" s="2"/>
      <c r="J143" s="2"/>
      <c r="K143" s="2"/>
      <c r="L143" s="2"/>
    </row>
    <row r="144" spans="2:11" ht="14.25">
      <c r="B144" s="199" t="s">
        <v>438</v>
      </c>
      <c r="D144" s="199"/>
      <c r="E144" s="199"/>
      <c r="F144" s="199"/>
      <c r="G144" s="199"/>
      <c r="H144" s="199"/>
      <c r="I144" s="199"/>
      <c r="J144" s="199"/>
      <c r="K144" s="199"/>
    </row>
    <row r="145" spans="2:11" ht="14.25">
      <c r="B145" s="199" t="s">
        <v>17</v>
      </c>
      <c r="D145" s="199"/>
      <c r="E145" s="199"/>
      <c r="F145" s="199"/>
      <c r="G145" s="199"/>
      <c r="H145" s="199"/>
      <c r="I145" s="199"/>
      <c r="J145" s="199"/>
      <c r="K145" s="199"/>
    </row>
    <row r="146" spans="1:12" ht="13.5">
      <c r="A146" s="2"/>
      <c r="B146" s="2"/>
      <c r="C146" s="2"/>
      <c r="D146" s="2"/>
      <c r="E146" s="2"/>
      <c r="F146" s="2"/>
      <c r="G146" s="2"/>
      <c r="H146" s="2"/>
      <c r="I146" s="2"/>
      <c r="J146" s="2"/>
      <c r="K146" s="2"/>
      <c r="L146" s="2"/>
    </row>
    <row r="147" spans="1:12" ht="13.5">
      <c r="A147" s="2"/>
      <c r="B147" s="2"/>
      <c r="C147" s="2" t="s">
        <v>286</v>
      </c>
      <c r="D147" s="174"/>
      <c r="E147" s="2"/>
      <c r="F147" s="2"/>
      <c r="G147" s="2"/>
      <c r="H147" s="2"/>
      <c r="I147" s="2"/>
      <c r="J147" s="2"/>
      <c r="K147" s="2"/>
      <c r="L147" s="2"/>
    </row>
    <row r="148" spans="1:12" ht="13.5">
      <c r="A148" s="2"/>
      <c r="B148" s="2"/>
      <c r="C148" s="10" t="s">
        <v>439</v>
      </c>
      <c r="D148" s="50" t="s">
        <v>440</v>
      </c>
      <c r="E148" s="2"/>
      <c r="F148" s="2"/>
      <c r="G148" s="2"/>
      <c r="H148" s="2"/>
      <c r="I148" s="2"/>
      <c r="J148" s="2"/>
      <c r="K148" s="2"/>
      <c r="L148" s="2"/>
    </row>
    <row r="149" spans="1:12" ht="13.5">
      <c r="A149" s="2"/>
      <c r="B149" s="2"/>
      <c r="C149" s="2"/>
      <c r="D149" s="2" t="s">
        <v>441</v>
      </c>
      <c r="E149" s="2"/>
      <c r="F149" s="2"/>
      <c r="G149" s="2"/>
      <c r="H149" s="2"/>
      <c r="I149" s="2"/>
      <c r="J149" s="2"/>
      <c r="K149" s="2"/>
      <c r="L149" s="2"/>
    </row>
    <row r="150" spans="1:12" ht="13.5">
      <c r="A150" s="2"/>
      <c r="B150" s="2"/>
      <c r="C150" s="2"/>
      <c r="D150" s="2"/>
      <c r="E150" s="2"/>
      <c r="F150" s="2"/>
      <c r="G150" s="2"/>
      <c r="H150" s="2"/>
      <c r="I150" s="2"/>
      <c r="J150" s="2"/>
      <c r="K150" s="2"/>
      <c r="L150" s="2"/>
    </row>
    <row r="151" spans="1:12" ht="13.5">
      <c r="A151" s="2"/>
      <c r="B151" s="2"/>
      <c r="C151" s="2"/>
      <c r="D151" s="2"/>
      <c r="E151" s="2"/>
      <c r="F151" s="2"/>
      <c r="G151" s="2"/>
      <c r="H151" s="2"/>
      <c r="I151" s="2"/>
      <c r="J151" s="2"/>
      <c r="K151" s="2"/>
      <c r="L151" s="2"/>
    </row>
    <row r="152" spans="1:12" ht="13.5">
      <c r="A152" s="2"/>
      <c r="B152" s="2"/>
      <c r="C152" s="2"/>
      <c r="D152" s="2"/>
      <c r="E152" s="2"/>
      <c r="F152" s="2"/>
      <c r="G152" s="2"/>
      <c r="H152" s="2"/>
      <c r="I152" s="2"/>
      <c r="J152" s="2"/>
      <c r="K152" s="2"/>
      <c r="L152" s="2"/>
    </row>
  </sheetData>
  <sheetProtection/>
  <mergeCells count="122">
    <mergeCell ref="C3:L3"/>
    <mergeCell ref="C7:K7"/>
    <mergeCell ref="F23:L23"/>
    <mergeCell ref="C40:K40"/>
    <mergeCell ref="C45:K45"/>
    <mergeCell ref="C56:D56"/>
    <mergeCell ref="E56:F56"/>
    <mergeCell ref="G56:H56"/>
    <mergeCell ref="I56:J56"/>
    <mergeCell ref="K56:L56"/>
    <mergeCell ref="C57:D57"/>
    <mergeCell ref="E57:F57"/>
    <mergeCell ref="G57:H57"/>
    <mergeCell ref="I57:J57"/>
    <mergeCell ref="K57:L57"/>
    <mergeCell ref="C58:D58"/>
    <mergeCell ref="E58:F58"/>
    <mergeCell ref="G58:H58"/>
    <mergeCell ref="I58:J58"/>
    <mergeCell ref="K58:L58"/>
    <mergeCell ref="C59:D59"/>
    <mergeCell ref="E59:F59"/>
    <mergeCell ref="G59:H59"/>
    <mergeCell ref="I59:J59"/>
    <mergeCell ref="K59:L59"/>
    <mergeCell ref="C60:D60"/>
    <mergeCell ref="E60:F60"/>
    <mergeCell ref="G60:H60"/>
    <mergeCell ref="I60:J60"/>
    <mergeCell ref="K60:L60"/>
    <mergeCell ref="C61:D61"/>
    <mergeCell ref="E61:F61"/>
    <mergeCell ref="G61:H61"/>
    <mergeCell ref="I61:J61"/>
    <mergeCell ref="K61:L61"/>
    <mergeCell ref="G75:H75"/>
    <mergeCell ref="G76:H76"/>
    <mergeCell ref="G77:H77"/>
    <mergeCell ref="I81:J81"/>
    <mergeCell ref="D82:H82"/>
    <mergeCell ref="I82:J82"/>
    <mergeCell ref="I83:J83"/>
    <mergeCell ref="C93:D93"/>
    <mergeCell ref="E93:F93"/>
    <mergeCell ref="G93:H93"/>
    <mergeCell ref="I93:J93"/>
    <mergeCell ref="C94:D94"/>
    <mergeCell ref="E94:F94"/>
    <mergeCell ref="G94:H94"/>
    <mergeCell ref="I94:J94"/>
    <mergeCell ref="C95:D95"/>
    <mergeCell ref="E95:F95"/>
    <mergeCell ref="G95:H95"/>
    <mergeCell ref="I95:J95"/>
    <mergeCell ref="C96:D96"/>
    <mergeCell ref="E96:F96"/>
    <mergeCell ref="G96:H96"/>
    <mergeCell ref="I96:J96"/>
    <mergeCell ref="C97:D97"/>
    <mergeCell ref="E97:F97"/>
    <mergeCell ref="G97:H97"/>
    <mergeCell ref="I97:J97"/>
    <mergeCell ref="C98:D98"/>
    <mergeCell ref="E98:F98"/>
    <mergeCell ref="G98:H98"/>
    <mergeCell ref="I98:J98"/>
    <mergeCell ref="C99:D99"/>
    <mergeCell ref="E99:F99"/>
    <mergeCell ref="G99:H99"/>
    <mergeCell ref="I99:J99"/>
    <mergeCell ref="C100:D100"/>
    <mergeCell ref="E100:F100"/>
    <mergeCell ref="G100:H100"/>
    <mergeCell ref="I100:J100"/>
    <mergeCell ref="C101:D101"/>
    <mergeCell ref="E101:F101"/>
    <mergeCell ref="G101:H101"/>
    <mergeCell ref="I101:J101"/>
    <mergeCell ref="C102:D102"/>
    <mergeCell ref="E102:F102"/>
    <mergeCell ref="G102:H102"/>
    <mergeCell ref="I102:J102"/>
    <mergeCell ref="C110:D110"/>
    <mergeCell ref="E110:F110"/>
    <mergeCell ref="G110:I110"/>
    <mergeCell ref="J110:K110"/>
    <mergeCell ref="C111:D111"/>
    <mergeCell ref="E111:F111"/>
    <mergeCell ref="G111:I111"/>
    <mergeCell ref="J111:K111"/>
    <mergeCell ref="C112:D112"/>
    <mergeCell ref="E112:F112"/>
    <mergeCell ref="G112:I112"/>
    <mergeCell ref="J112:K112"/>
    <mergeCell ref="C113:D113"/>
    <mergeCell ref="E113:F113"/>
    <mergeCell ref="G113:I113"/>
    <mergeCell ref="J113:K113"/>
    <mergeCell ref="C114:D114"/>
    <mergeCell ref="E114:F114"/>
    <mergeCell ref="G114:I114"/>
    <mergeCell ref="J114:K114"/>
    <mergeCell ref="C121:D121"/>
    <mergeCell ref="E121:F121"/>
    <mergeCell ref="G121:H121"/>
    <mergeCell ref="I121:J121"/>
    <mergeCell ref="C122:D122"/>
    <mergeCell ref="E122:F122"/>
    <mergeCell ref="G122:H122"/>
    <mergeCell ref="I122:J122"/>
    <mergeCell ref="C123:D123"/>
    <mergeCell ref="E123:F123"/>
    <mergeCell ref="G123:H123"/>
    <mergeCell ref="I123:J123"/>
    <mergeCell ref="C124:D124"/>
    <mergeCell ref="E124:F124"/>
    <mergeCell ref="G124:H124"/>
    <mergeCell ref="I124:J124"/>
    <mergeCell ref="C125:D125"/>
    <mergeCell ref="E125:F125"/>
    <mergeCell ref="G125:H125"/>
    <mergeCell ref="I125:J125"/>
  </mergeCells>
  <printOptions/>
  <pageMargins left="0" right="0" top="0" bottom="0" header="0" footer="0"/>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B1:M134"/>
  <sheetViews>
    <sheetView view="pageBreakPreview" zoomScaleSheetLayoutView="100" zoomScalePageLayoutView="0" workbookViewId="0" topLeftCell="A1">
      <selection activeCell="G94" sqref="G94:H94"/>
    </sheetView>
  </sheetViews>
  <sheetFormatPr defaultColWidth="9.00390625" defaultRowHeight="13.5"/>
  <cols>
    <col min="1" max="1" width="2.125" style="30" customWidth="1"/>
    <col min="2" max="2" width="4.125" style="30" customWidth="1"/>
    <col min="3" max="3" width="6.875" style="30" customWidth="1"/>
    <col min="4" max="4" width="9.25390625" style="30" customWidth="1"/>
    <col min="5" max="12" width="8.50390625" style="30" customWidth="1"/>
    <col min="13" max="13" width="6.50390625" style="30" customWidth="1"/>
    <col min="14" max="16384" width="9.00390625" style="30" customWidth="1"/>
  </cols>
  <sheetData>
    <row r="1" ht="38.25" customHeight="1">
      <c r="M1" s="100" t="s">
        <v>71</v>
      </c>
    </row>
    <row r="2" spans="3:12" ht="18">
      <c r="C2" s="211" t="s">
        <v>264</v>
      </c>
      <c r="D2" s="211"/>
      <c r="E2" s="211"/>
      <c r="F2" s="211"/>
      <c r="G2" s="211"/>
      <c r="H2" s="211"/>
      <c r="I2" s="211"/>
      <c r="J2" s="211"/>
      <c r="K2" s="211"/>
      <c r="L2" s="211"/>
    </row>
    <row r="3" spans="3:11" ht="18">
      <c r="C3" s="101"/>
      <c r="D3" s="101"/>
      <c r="E3" s="101"/>
      <c r="F3" s="101"/>
      <c r="G3" s="101"/>
      <c r="H3" s="101"/>
      <c r="I3" s="101"/>
      <c r="J3" s="101"/>
      <c r="K3" s="101"/>
    </row>
    <row r="4" ht="13.5"/>
    <row r="5" spans="2:11" ht="15">
      <c r="B5" s="59" t="s">
        <v>18</v>
      </c>
      <c r="D5" s="59"/>
      <c r="E5" s="59"/>
      <c r="F5" s="59"/>
      <c r="G5" s="59"/>
      <c r="H5" s="59"/>
      <c r="I5" s="59"/>
      <c r="J5" s="59"/>
      <c r="K5" s="59"/>
    </row>
    <row r="6" spans="3:11" s="41" customFormat="1" ht="12.75">
      <c r="C6" s="295"/>
      <c r="D6" s="295"/>
      <c r="E6" s="295"/>
      <c r="F6" s="295"/>
      <c r="G6" s="295"/>
      <c r="H6" s="295"/>
      <c r="I6" s="295"/>
      <c r="J6" s="295"/>
      <c r="K6" s="295"/>
    </row>
    <row r="7" s="41" customFormat="1" ht="12.75">
      <c r="C7" s="41" t="s">
        <v>53</v>
      </c>
    </row>
    <row r="8" spans="3:10" s="41" customFormat="1" ht="12.75">
      <c r="C8" s="65" t="s">
        <v>35</v>
      </c>
      <c r="D8" s="60" t="s">
        <v>39</v>
      </c>
      <c r="E8" s="60"/>
      <c r="F8" s="60"/>
      <c r="G8" s="60"/>
      <c r="H8" s="60"/>
      <c r="I8" s="60"/>
      <c r="J8" s="60"/>
    </row>
    <row r="9" spans="3:10" s="41" customFormat="1" ht="12.75">
      <c r="C9" s="41" t="s">
        <v>67</v>
      </c>
      <c r="E9" s="60"/>
      <c r="F9" s="60"/>
      <c r="G9" s="60"/>
      <c r="H9" s="60"/>
      <c r="I9" s="60"/>
      <c r="J9" s="60"/>
    </row>
    <row r="10" spans="3:10" s="41" customFormat="1" ht="12.75">
      <c r="C10" s="65" t="s">
        <v>35</v>
      </c>
      <c r="D10" s="60" t="s">
        <v>39</v>
      </c>
      <c r="E10" s="60"/>
      <c r="F10" s="60"/>
      <c r="G10" s="60"/>
      <c r="H10" s="60"/>
      <c r="I10" s="60"/>
      <c r="J10" s="60"/>
    </row>
    <row r="11" s="41" customFormat="1" ht="12.75">
      <c r="C11" s="41" t="s">
        <v>65</v>
      </c>
    </row>
    <row r="12" spans="3:4" s="41" customFormat="1" ht="12.75">
      <c r="C12" s="68" t="s">
        <v>265</v>
      </c>
      <c r="D12" s="2" t="s">
        <v>63</v>
      </c>
    </row>
    <row r="13" spans="3:6" s="41" customFormat="1" ht="12.75">
      <c r="C13" s="68" t="s">
        <v>35</v>
      </c>
      <c r="D13" s="41" t="s">
        <v>266</v>
      </c>
      <c r="F13" s="41" t="s">
        <v>39</v>
      </c>
    </row>
    <row r="14" s="41" customFormat="1" ht="12.75">
      <c r="C14" s="41" t="s">
        <v>66</v>
      </c>
    </row>
    <row r="15" spans="3:6" s="41" customFormat="1" ht="12.75">
      <c r="C15" s="68" t="s">
        <v>265</v>
      </c>
      <c r="D15" s="41" t="s">
        <v>38</v>
      </c>
      <c r="F15" s="41" t="s">
        <v>39</v>
      </c>
    </row>
    <row r="16" spans="3:6" s="41" customFormat="1" ht="12.75">
      <c r="C16" s="68" t="s">
        <v>35</v>
      </c>
      <c r="D16" s="41" t="s">
        <v>267</v>
      </c>
      <c r="F16" s="41" t="s">
        <v>41</v>
      </c>
    </row>
    <row r="17" spans="3:6" s="41" customFormat="1" ht="12.75">
      <c r="C17" s="68"/>
      <c r="F17" s="41" t="s">
        <v>42</v>
      </c>
    </row>
    <row r="18" spans="3:6" s="41" customFormat="1" ht="12.75">
      <c r="C18" s="68"/>
      <c r="F18" s="41" t="s">
        <v>43</v>
      </c>
    </row>
    <row r="19" spans="3:6" s="41" customFormat="1" ht="12.75">
      <c r="C19" s="68" t="s">
        <v>35</v>
      </c>
      <c r="D19" s="41" t="s">
        <v>44</v>
      </c>
      <c r="F19" s="41" t="s">
        <v>268</v>
      </c>
    </row>
    <row r="20" s="41" customFormat="1" ht="12.75">
      <c r="F20" s="41" t="s">
        <v>269</v>
      </c>
    </row>
    <row r="21" s="41" customFormat="1" ht="12.75">
      <c r="F21" s="41" t="s">
        <v>270</v>
      </c>
    </row>
    <row r="22" s="41" customFormat="1" ht="12.75"/>
    <row r="23" s="41" customFormat="1" ht="12.75"/>
    <row r="24" s="41" customFormat="1" ht="12.75"/>
    <row r="25" spans="2:11" ht="15">
      <c r="B25" s="59" t="s">
        <v>19</v>
      </c>
      <c r="D25" s="59"/>
      <c r="E25" s="59"/>
      <c r="F25" s="59"/>
      <c r="G25" s="59"/>
      <c r="H25" s="59"/>
      <c r="I25" s="59"/>
      <c r="J25" s="59"/>
      <c r="K25" s="59"/>
    </row>
    <row r="26" s="41" customFormat="1" ht="12.75"/>
    <row r="27" spans="3:11" s="41" customFormat="1" ht="12.75">
      <c r="C27" s="269" t="s">
        <v>39</v>
      </c>
      <c r="D27" s="295"/>
      <c r="E27" s="295"/>
      <c r="F27" s="295"/>
      <c r="G27" s="295"/>
      <c r="H27" s="295"/>
      <c r="I27" s="295"/>
      <c r="J27" s="295"/>
      <c r="K27" s="295"/>
    </row>
    <row r="28" spans="3:11" s="41" customFormat="1" ht="12.75">
      <c r="C28" s="73"/>
      <c r="D28" s="73"/>
      <c r="E28" s="73"/>
      <c r="F28" s="73"/>
      <c r="G28" s="73"/>
      <c r="H28" s="73"/>
      <c r="I28" s="73"/>
      <c r="J28" s="73"/>
      <c r="K28" s="73"/>
    </row>
    <row r="29" spans="3:11" s="41" customFormat="1" ht="12.75">
      <c r="C29" s="73"/>
      <c r="D29" s="73"/>
      <c r="E29" s="73"/>
      <c r="F29" s="73"/>
      <c r="G29" s="73"/>
      <c r="H29" s="73"/>
      <c r="I29" s="73"/>
      <c r="J29" s="73"/>
      <c r="K29" s="73"/>
    </row>
    <row r="30" s="41" customFormat="1" ht="12.75"/>
    <row r="31" spans="2:11" ht="15">
      <c r="B31" s="59" t="s">
        <v>20</v>
      </c>
      <c r="D31" s="59"/>
      <c r="E31" s="59"/>
      <c r="F31" s="59"/>
      <c r="G31" s="59"/>
      <c r="H31" s="59"/>
      <c r="I31" s="59"/>
      <c r="J31" s="59"/>
      <c r="K31" s="59"/>
    </row>
    <row r="32" spans="3:11" s="41" customFormat="1" ht="12.75">
      <c r="C32" s="73"/>
      <c r="D32" s="73"/>
      <c r="E32" s="73"/>
      <c r="F32" s="73"/>
      <c r="G32" s="73"/>
      <c r="H32" s="73"/>
      <c r="I32" s="73"/>
      <c r="J32" s="73"/>
      <c r="K32" s="73"/>
    </row>
    <row r="33" spans="3:11" s="41" customFormat="1" ht="12.75">
      <c r="C33" s="269" t="s">
        <v>271</v>
      </c>
      <c r="D33" s="269"/>
      <c r="E33" s="269"/>
      <c r="F33" s="269"/>
      <c r="G33" s="269"/>
      <c r="H33" s="269"/>
      <c r="I33" s="269"/>
      <c r="J33" s="269"/>
      <c r="K33" s="269"/>
    </row>
    <row r="34" s="41" customFormat="1" ht="12.75">
      <c r="C34" s="74"/>
    </row>
    <row r="35" s="41" customFormat="1" ht="12.75">
      <c r="C35" s="74"/>
    </row>
    <row r="36" s="41" customFormat="1" ht="12.75"/>
    <row r="37" spans="2:11" ht="24.75" customHeight="1">
      <c r="B37" s="104" t="s">
        <v>68</v>
      </c>
      <c r="D37" s="104"/>
      <c r="E37" s="104"/>
      <c r="F37" s="104"/>
      <c r="G37" s="104"/>
      <c r="H37" s="104"/>
      <c r="I37" s="104"/>
      <c r="J37" s="104"/>
      <c r="K37" s="104"/>
    </row>
    <row r="38" spans="3:11" s="52" customFormat="1" ht="16.5" customHeight="1">
      <c r="C38" s="304" t="s">
        <v>69</v>
      </c>
      <c r="D38" s="304"/>
      <c r="E38" s="304"/>
      <c r="F38" s="304"/>
      <c r="G38" s="304"/>
      <c r="H38" s="304"/>
      <c r="I38" s="304"/>
      <c r="J38" s="304"/>
      <c r="K38" s="304"/>
    </row>
    <row r="39" spans="2:13" s="41" customFormat="1" ht="14.25" customHeight="1">
      <c r="B39" s="2"/>
      <c r="C39" s="13" t="s">
        <v>272</v>
      </c>
      <c r="D39" s="13"/>
      <c r="E39" s="13"/>
      <c r="F39" s="13"/>
      <c r="G39" s="13"/>
      <c r="H39" s="13"/>
      <c r="I39" s="13"/>
      <c r="J39" s="13"/>
      <c r="K39" s="13"/>
      <c r="L39" s="14"/>
      <c r="M39" s="70"/>
    </row>
    <row r="40" spans="2:12" s="41" customFormat="1" ht="15" customHeight="1">
      <c r="B40" s="2"/>
      <c r="C40" s="14" t="s">
        <v>273</v>
      </c>
      <c r="E40" s="14"/>
      <c r="F40" s="14"/>
      <c r="G40" s="14"/>
      <c r="H40" s="14"/>
      <c r="I40" s="14"/>
      <c r="J40" s="14"/>
      <c r="K40" s="14"/>
      <c r="L40" s="2"/>
    </row>
    <row r="41" spans="2:12" s="41" customFormat="1" ht="15" customHeight="1">
      <c r="B41" s="2"/>
      <c r="C41" s="13" t="s">
        <v>274</v>
      </c>
      <c r="E41" s="14"/>
      <c r="F41" s="14"/>
      <c r="G41" s="14"/>
      <c r="H41" s="14"/>
      <c r="I41" s="14"/>
      <c r="J41" s="14"/>
      <c r="K41" s="14"/>
      <c r="L41" s="2"/>
    </row>
    <row r="42" spans="2:12" s="41" customFormat="1" ht="12.75">
      <c r="B42" s="2"/>
      <c r="C42" s="13" t="s">
        <v>275</v>
      </c>
      <c r="D42" s="2"/>
      <c r="E42" s="2"/>
      <c r="F42" s="2"/>
      <c r="G42" s="2"/>
      <c r="H42" s="2"/>
      <c r="I42" s="2"/>
      <c r="J42" s="2"/>
      <c r="K42" s="2"/>
      <c r="L42" s="2"/>
    </row>
    <row r="43" spans="2:12" s="41" customFormat="1" ht="12.75">
      <c r="B43" s="2"/>
      <c r="C43" s="13"/>
      <c r="D43" s="2"/>
      <c r="E43" s="2"/>
      <c r="F43" s="2"/>
      <c r="G43" s="2"/>
      <c r="H43" s="2"/>
      <c r="I43" s="2"/>
      <c r="J43" s="2"/>
      <c r="K43" s="2"/>
      <c r="L43" s="2"/>
    </row>
    <row r="44" spans="2:12" s="41" customFormat="1" ht="12.75">
      <c r="B44" s="2"/>
      <c r="C44" s="13"/>
      <c r="D44" s="2"/>
      <c r="E44" s="2"/>
      <c r="F44" s="2"/>
      <c r="G44" s="2"/>
      <c r="H44" s="2"/>
      <c r="I44" s="2"/>
      <c r="J44" s="2"/>
      <c r="K44" s="2"/>
      <c r="L44" s="2"/>
    </row>
    <row r="45" spans="2:12" s="41" customFormat="1" ht="12.75">
      <c r="B45" s="2"/>
      <c r="C45" s="2"/>
      <c r="D45" s="2"/>
      <c r="E45" s="2"/>
      <c r="F45" s="2"/>
      <c r="G45" s="2"/>
      <c r="H45" s="2"/>
      <c r="I45" s="2"/>
      <c r="J45" s="2"/>
      <c r="K45" s="2"/>
      <c r="L45" s="2"/>
    </row>
    <row r="46" spans="2:12" ht="15">
      <c r="B46" s="7" t="s">
        <v>21</v>
      </c>
      <c r="C46" s="5"/>
      <c r="D46" s="7"/>
      <c r="E46" s="7"/>
      <c r="F46" s="7"/>
      <c r="G46" s="7"/>
      <c r="H46" s="7"/>
      <c r="I46" s="7"/>
      <c r="J46" s="7"/>
      <c r="K46" s="7"/>
      <c r="L46" s="5"/>
    </row>
    <row r="47" spans="2:12" s="41" customFormat="1" ht="12.75">
      <c r="B47" s="2"/>
      <c r="C47" s="2"/>
      <c r="D47" s="2"/>
      <c r="E47" s="2"/>
      <c r="F47" s="2"/>
      <c r="G47" s="2"/>
      <c r="H47" s="2"/>
      <c r="I47" s="2"/>
      <c r="J47" s="2"/>
      <c r="K47" s="2"/>
      <c r="L47" s="2"/>
    </row>
    <row r="48" spans="2:12" s="41" customFormat="1" ht="12.75">
      <c r="B48" s="2"/>
      <c r="C48" s="2" t="s">
        <v>108</v>
      </c>
      <c r="D48" s="2"/>
      <c r="E48" s="2"/>
      <c r="F48" s="2"/>
      <c r="G48" s="2"/>
      <c r="H48" s="2"/>
      <c r="I48" s="2"/>
      <c r="J48" s="2"/>
      <c r="K48" s="2"/>
      <c r="L48" s="2"/>
    </row>
    <row r="49" spans="2:12" s="41" customFormat="1" ht="12.75">
      <c r="B49" s="2"/>
      <c r="C49" s="2"/>
      <c r="D49" s="2"/>
      <c r="E49" s="2"/>
      <c r="F49" s="2"/>
      <c r="G49" s="2"/>
      <c r="H49" s="2"/>
      <c r="I49" s="2"/>
      <c r="J49" s="2"/>
      <c r="K49" s="2"/>
      <c r="L49" s="2"/>
    </row>
    <row r="50" spans="2:12" s="41" customFormat="1" ht="12.75">
      <c r="B50" s="2"/>
      <c r="C50" s="218" t="s">
        <v>47</v>
      </c>
      <c r="D50" s="218"/>
      <c r="E50" s="218" t="s">
        <v>48</v>
      </c>
      <c r="F50" s="218"/>
      <c r="G50" s="218" t="s">
        <v>1</v>
      </c>
      <c r="H50" s="218"/>
      <c r="I50" s="218" t="s">
        <v>2</v>
      </c>
      <c r="J50" s="218"/>
      <c r="K50" s="218" t="s">
        <v>9</v>
      </c>
      <c r="L50" s="218"/>
    </row>
    <row r="51" spans="2:12" s="41" customFormat="1" ht="12.75">
      <c r="B51" s="2"/>
      <c r="C51" s="219" t="s">
        <v>84</v>
      </c>
      <c r="D51" s="219"/>
      <c r="E51" s="214">
        <v>0</v>
      </c>
      <c r="F51" s="214"/>
      <c r="G51" s="214"/>
      <c r="H51" s="214"/>
      <c r="I51" s="214"/>
      <c r="J51" s="214"/>
      <c r="K51" s="214">
        <f>E51+G51-I51</f>
        <v>0</v>
      </c>
      <c r="L51" s="214"/>
    </row>
    <row r="52" spans="2:12" s="41" customFormat="1" ht="12.75">
      <c r="B52" s="2"/>
      <c r="C52" s="219" t="s">
        <v>4</v>
      </c>
      <c r="D52" s="219"/>
      <c r="E52" s="214">
        <v>0</v>
      </c>
      <c r="F52" s="214"/>
      <c r="G52" s="214"/>
      <c r="H52" s="214"/>
      <c r="I52" s="214"/>
      <c r="J52" s="214"/>
      <c r="K52" s="214">
        <f>E52+G52-I52</f>
        <v>0</v>
      </c>
      <c r="L52" s="214"/>
    </row>
    <row r="53" spans="2:12" s="41" customFormat="1" ht="12.75">
      <c r="B53" s="2"/>
      <c r="C53" s="219"/>
      <c r="D53" s="219"/>
      <c r="E53" s="214"/>
      <c r="F53" s="214"/>
      <c r="G53" s="214"/>
      <c r="H53" s="214"/>
      <c r="I53" s="214"/>
      <c r="J53" s="214"/>
      <c r="K53" s="214"/>
      <c r="L53" s="214"/>
    </row>
    <row r="54" spans="2:12" s="41" customFormat="1" ht="12.75">
      <c r="B54" s="2"/>
      <c r="C54" s="219"/>
      <c r="D54" s="219"/>
      <c r="E54" s="214"/>
      <c r="F54" s="214"/>
      <c r="G54" s="214"/>
      <c r="H54" s="214"/>
      <c r="I54" s="214"/>
      <c r="J54" s="214"/>
      <c r="K54" s="214"/>
      <c r="L54" s="214"/>
    </row>
    <row r="55" spans="2:12" s="41" customFormat="1" ht="12.75">
      <c r="B55" s="2"/>
      <c r="C55" s="218" t="s">
        <v>0</v>
      </c>
      <c r="D55" s="218"/>
      <c r="E55" s="214">
        <f>SUM(E51:F54)</f>
        <v>0</v>
      </c>
      <c r="F55" s="214"/>
      <c r="G55" s="214">
        <f>SUM(G51:H54)</f>
        <v>0</v>
      </c>
      <c r="H55" s="214"/>
      <c r="I55" s="214">
        <f>SUM(I51:J54)</f>
        <v>0</v>
      </c>
      <c r="J55" s="214"/>
      <c r="K55" s="214">
        <f>SUM(K51:L54)</f>
        <v>0</v>
      </c>
      <c r="L55" s="214"/>
    </row>
    <row r="56" spans="2:12" s="41" customFormat="1" ht="12.75">
      <c r="B56" s="2"/>
      <c r="C56" s="24"/>
      <c r="D56" s="24"/>
      <c r="E56" s="27"/>
      <c r="F56" s="27"/>
      <c r="G56" s="27"/>
      <c r="H56" s="27"/>
      <c r="I56" s="27"/>
      <c r="J56" s="27"/>
      <c r="K56" s="27"/>
      <c r="L56" s="27"/>
    </row>
    <row r="57" spans="2:12" s="41" customFormat="1" ht="12.75">
      <c r="B57" s="2"/>
      <c r="C57" s="24"/>
      <c r="D57" s="24"/>
      <c r="E57" s="27"/>
      <c r="F57" s="27"/>
      <c r="G57" s="27"/>
      <c r="H57" s="27"/>
      <c r="I57" s="27"/>
      <c r="J57" s="27"/>
      <c r="K57" s="27"/>
      <c r="L57" s="27"/>
    </row>
    <row r="58" spans="2:12" s="41" customFormat="1" ht="12.75">
      <c r="B58" s="2"/>
      <c r="C58" s="2"/>
      <c r="D58" s="2"/>
      <c r="E58" s="2"/>
      <c r="F58" s="2"/>
      <c r="G58" s="2"/>
      <c r="H58" s="2"/>
      <c r="I58" s="2"/>
      <c r="J58" s="2"/>
      <c r="K58" s="2"/>
      <c r="L58" s="2"/>
    </row>
    <row r="59" spans="2:12" ht="14.25" customHeight="1">
      <c r="B59" s="15" t="s">
        <v>276</v>
      </c>
      <c r="C59" s="5"/>
      <c r="D59" s="15"/>
      <c r="E59" s="15"/>
      <c r="F59" s="15"/>
      <c r="G59" s="15"/>
      <c r="H59" s="15"/>
      <c r="I59" s="15"/>
      <c r="J59" s="15"/>
      <c r="K59" s="15"/>
      <c r="L59" s="5"/>
    </row>
    <row r="60" spans="2:12" ht="15.75" customHeight="1">
      <c r="B60" s="16"/>
      <c r="C60" s="5"/>
      <c r="D60" s="15"/>
      <c r="E60" s="15"/>
      <c r="F60" s="15"/>
      <c r="G60" s="15"/>
      <c r="H60" s="15"/>
      <c r="I60" s="15"/>
      <c r="J60" s="15"/>
      <c r="K60" s="15"/>
      <c r="L60" s="5"/>
    </row>
    <row r="61" spans="2:12" s="41" customFormat="1" ht="12.75">
      <c r="B61" s="2"/>
      <c r="C61" s="17" t="s">
        <v>39</v>
      </c>
      <c r="D61" s="17"/>
      <c r="E61" s="17"/>
      <c r="F61" s="17"/>
      <c r="G61" s="17"/>
      <c r="H61" s="17"/>
      <c r="I61" s="17"/>
      <c r="J61" s="17"/>
      <c r="K61" s="17"/>
      <c r="L61" s="2"/>
    </row>
    <row r="62" spans="2:12" s="41" customFormat="1" ht="12.75">
      <c r="B62" s="2"/>
      <c r="C62" s="17"/>
      <c r="D62" s="17"/>
      <c r="E62" s="17"/>
      <c r="F62" s="17"/>
      <c r="G62" s="17"/>
      <c r="H62" s="17"/>
      <c r="I62" s="17"/>
      <c r="J62" s="17"/>
      <c r="K62" s="17"/>
      <c r="L62" s="2"/>
    </row>
    <row r="63" spans="2:12" s="41" customFormat="1" ht="12.75">
      <c r="B63" s="2"/>
      <c r="C63" s="3"/>
      <c r="D63" s="3"/>
      <c r="E63" s="3"/>
      <c r="F63" s="3"/>
      <c r="G63" s="3"/>
      <c r="H63" s="3"/>
      <c r="I63" s="3"/>
      <c r="J63" s="3"/>
      <c r="K63" s="3"/>
      <c r="L63" s="2"/>
    </row>
    <row r="64" spans="2:12" s="41" customFormat="1" ht="12.75">
      <c r="B64" s="2"/>
      <c r="C64" s="3"/>
      <c r="D64" s="3"/>
      <c r="E64" s="3"/>
      <c r="F64" s="3"/>
      <c r="G64" s="3"/>
      <c r="H64" s="3"/>
      <c r="I64" s="3"/>
      <c r="J64" s="3"/>
      <c r="K64" s="3"/>
      <c r="L64" s="2"/>
    </row>
    <row r="65" spans="2:12" s="41" customFormat="1" ht="12.75">
      <c r="B65" s="2"/>
      <c r="C65" s="3"/>
      <c r="D65" s="3"/>
      <c r="E65" s="3"/>
      <c r="F65" s="3"/>
      <c r="G65" s="3"/>
      <c r="H65" s="3"/>
      <c r="I65" s="3"/>
      <c r="J65" s="3"/>
      <c r="K65" s="3"/>
      <c r="L65" s="2"/>
    </row>
    <row r="66" spans="2:12" s="41" customFormat="1" ht="12.75">
      <c r="B66" s="2"/>
      <c r="C66" s="3"/>
      <c r="D66" s="3"/>
      <c r="E66" s="3"/>
      <c r="F66" s="3"/>
      <c r="G66" s="3"/>
      <c r="H66" s="3"/>
      <c r="I66" s="3"/>
      <c r="J66" s="3"/>
      <c r="K66" s="3"/>
      <c r="L66" s="2"/>
    </row>
    <row r="67" spans="2:12" s="41" customFormat="1" ht="12.75">
      <c r="B67" s="2"/>
      <c r="C67" s="3"/>
      <c r="D67" s="3"/>
      <c r="E67" s="3"/>
      <c r="F67" s="3"/>
      <c r="G67" s="3"/>
      <c r="H67" s="3"/>
      <c r="I67" s="3"/>
      <c r="J67" s="3"/>
      <c r="K67" s="3"/>
      <c r="L67" s="2"/>
    </row>
    <row r="68" spans="2:11" ht="15">
      <c r="B68" s="59" t="s">
        <v>22</v>
      </c>
      <c r="D68" s="59"/>
      <c r="E68" s="59"/>
      <c r="F68" s="59"/>
      <c r="G68" s="59"/>
      <c r="H68" s="59"/>
      <c r="I68" s="59"/>
      <c r="J68" s="59"/>
      <c r="K68" s="59"/>
    </row>
    <row r="69" s="41" customFormat="1" ht="7.5" customHeight="1"/>
    <row r="70" s="41" customFormat="1" ht="3" customHeight="1"/>
    <row r="71" s="41" customFormat="1" ht="12.75">
      <c r="C71" s="41" t="s">
        <v>54</v>
      </c>
    </row>
    <row r="72" spans="4:9" s="41" customFormat="1" ht="13.5" customHeight="1">
      <c r="D72" s="60" t="s">
        <v>32</v>
      </c>
      <c r="E72" s="60"/>
      <c r="F72" s="60"/>
      <c r="G72" s="301">
        <v>0</v>
      </c>
      <c r="H72" s="301"/>
      <c r="I72" s="60" t="s">
        <v>50</v>
      </c>
    </row>
    <row r="73" spans="4:9" s="41" customFormat="1" ht="14.25" customHeight="1" thickBot="1">
      <c r="D73" s="60" t="s">
        <v>30</v>
      </c>
      <c r="E73" s="60"/>
      <c r="F73" s="60"/>
      <c r="G73" s="302">
        <v>0</v>
      </c>
      <c r="H73" s="302"/>
      <c r="I73" s="60" t="s">
        <v>50</v>
      </c>
    </row>
    <row r="74" spans="4:9" s="41" customFormat="1" ht="13.5" customHeight="1">
      <c r="D74" s="61"/>
      <c r="E74" s="61" t="s">
        <v>3</v>
      </c>
      <c r="F74" s="61"/>
      <c r="G74" s="300">
        <f>SUM(G72:H73)</f>
        <v>0</v>
      </c>
      <c r="H74" s="300"/>
      <c r="I74" s="60" t="s">
        <v>50</v>
      </c>
    </row>
    <row r="75" spans="4:7" s="41" customFormat="1" ht="6.75" customHeight="1">
      <c r="D75" s="62"/>
      <c r="E75" s="62"/>
      <c r="F75" s="62"/>
      <c r="G75" s="62"/>
    </row>
    <row r="76" s="41" customFormat="1" ht="6" customHeight="1"/>
    <row r="77" spans="3:13" s="41" customFormat="1" ht="12.75">
      <c r="C77" s="41" t="s">
        <v>55</v>
      </c>
      <c r="L77" s="273" t="s">
        <v>39</v>
      </c>
      <c r="M77" s="273"/>
    </row>
    <row r="78" spans="4:11" s="41" customFormat="1" ht="12.75">
      <c r="D78" s="63" t="s">
        <v>33</v>
      </c>
      <c r="E78" s="63"/>
      <c r="F78" s="63"/>
      <c r="G78" s="64"/>
      <c r="H78" s="65"/>
      <c r="I78" s="301">
        <v>0</v>
      </c>
      <c r="J78" s="301"/>
      <c r="K78" s="60" t="s">
        <v>50</v>
      </c>
    </row>
    <row r="79" spans="4:11" s="41" customFormat="1" ht="13.5" thickBot="1">
      <c r="D79" s="303" t="s">
        <v>64</v>
      </c>
      <c r="E79" s="303"/>
      <c r="F79" s="303"/>
      <c r="G79" s="303"/>
      <c r="H79" s="303"/>
      <c r="I79" s="302">
        <v>0</v>
      </c>
      <c r="J79" s="302"/>
      <c r="K79" s="60" t="s">
        <v>50</v>
      </c>
    </row>
    <row r="80" spans="4:11" s="41" customFormat="1" ht="12.75">
      <c r="D80" s="61"/>
      <c r="E80" s="61" t="s">
        <v>3</v>
      </c>
      <c r="F80" s="61"/>
      <c r="G80" s="61"/>
      <c r="H80" s="66"/>
      <c r="I80" s="300">
        <f>SUM(I78:J79)</f>
        <v>0</v>
      </c>
      <c r="J80" s="300"/>
      <c r="K80" s="60" t="s">
        <v>50</v>
      </c>
    </row>
    <row r="81" s="41" customFormat="1" ht="6" customHeight="1"/>
    <row r="82" s="41" customFormat="1" ht="12.75"/>
    <row r="83" s="41" customFormat="1" ht="12.75"/>
    <row r="84" s="41" customFormat="1" ht="12.75"/>
    <row r="85" spans="2:11" ht="15">
      <c r="B85" s="59" t="s">
        <v>75</v>
      </c>
      <c r="D85" s="59"/>
      <c r="E85" s="59"/>
      <c r="F85" s="59"/>
      <c r="G85" s="59"/>
      <c r="H85" s="59"/>
      <c r="I85" s="59"/>
      <c r="J85" s="59"/>
      <c r="K85" s="59"/>
    </row>
    <row r="86" ht="13.5">
      <c r="C86" s="67" t="s">
        <v>5</v>
      </c>
    </row>
    <row r="87" s="41" customFormat="1" ht="7.5" customHeight="1"/>
    <row r="88" s="41" customFormat="1" ht="12.75">
      <c r="C88" s="41" t="s">
        <v>58</v>
      </c>
    </row>
    <row r="89" s="41" customFormat="1" ht="12.75">
      <c r="J89" s="68" t="s">
        <v>190</v>
      </c>
    </row>
    <row r="90" spans="3:10" s="41" customFormat="1" ht="12.75">
      <c r="C90" s="235"/>
      <c r="D90" s="235"/>
      <c r="E90" s="235" t="s">
        <v>7</v>
      </c>
      <c r="F90" s="235"/>
      <c r="G90" s="235" t="s">
        <v>8</v>
      </c>
      <c r="H90" s="235"/>
      <c r="I90" s="235" t="s">
        <v>9</v>
      </c>
      <c r="J90" s="235"/>
    </row>
    <row r="91" spans="3:10" s="41" customFormat="1" ht="12.75">
      <c r="C91" s="297" t="s">
        <v>115</v>
      </c>
      <c r="D91" s="297"/>
      <c r="E91" s="298">
        <v>221500</v>
      </c>
      <c r="F91" s="298"/>
      <c r="G91" s="298">
        <v>221498</v>
      </c>
      <c r="H91" s="298"/>
      <c r="I91" s="298">
        <f>E91-G91</f>
        <v>2</v>
      </c>
      <c r="J91" s="298"/>
    </row>
    <row r="92" spans="3:10" s="41" customFormat="1" ht="12.75">
      <c r="C92" s="297" t="s">
        <v>51</v>
      </c>
      <c r="D92" s="297"/>
      <c r="E92" s="298">
        <v>1209085</v>
      </c>
      <c r="F92" s="298"/>
      <c r="G92" s="298">
        <v>867752</v>
      </c>
      <c r="H92" s="298"/>
      <c r="I92" s="298">
        <f>E92-G92</f>
        <v>341333</v>
      </c>
      <c r="J92" s="298"/>
    </row>
    <row r="93" spans="3:10" s="41" customFormat="1" ht="12.75">
      <c r="C93" s="297"/>
      <c r="D93" s="297"/>
      <c r="E93" s="298"/>
      <c r="F93" s="298"/>
      <c r="G93" s="298"/>
      <c r="H93" s="298"/>
      <c r="I93" s="298"/>
      <c r="J93" s="298"/>
    </row>
    <row r="94" spans="3:10" s="41" customFormat="1" ht="12.75">
      <c r="C94" s="297"/>
      <c r="D94" s="297"/>
      <c r="E94" s="298"/>
      <c r="F94" s="298"/>
      <c r="G94" s="298"/>
      <c r="H94" s="298"/>
      <c r="I94" s="298"/>
      <c r="J94" s="298"/>
    </row>
    <row r="95" spans="3:10" s="41" customFormat="1" ht="12.75">
      <c r="C95" s="297"/>
      <c r="D95" s="297"/>
      <c r="E95" s="298"/>
      <c r="F95" s="298"/>
      <c r="G95" s="298"/>
      <c r="H95" s="298"/>
      <c r="I95" s="298"/>
      <c r="J95" s="298"/>
    </row>
    <row r="96" spans="3:10" s="41" customFormat="1" ht="12.75">
      <c r="C96" s="297"/>
      <c r="D96" s="297"/>
      <c r="E96" s="298"/>
      <c r="F96" s="298"/>
      <c r="G96" s="298"/>
      <c r="H96" s="298"/>
      <c r="I96" s="298"/>
      <c r="J96" s="298"/>
    </row>
    <row r="97" spans="3:10" s="41" customFormat="1" ht="12.75">
      <c r="C97" s="297"/>
      <c r="D97" s="297"/>
      <c r="E97" s="296"/>
      <c r="F97" s="296"/>
      <c r="G97" s="296"/>
      <c r="H97" s="296"/>
      <c r="I97" s="296"/>
      <c r="J97" s="296"/>
    </row>
    <row r="98" spans="3:10" s="41" customFormat="1" ht="12.75">
      <c r="C98" s="330"/>
      <c r="D98" s="331"/>
      <c r="E98" s="296"/>
      <c r="F98" s="296"/>
      <c r="G98" s="296"/>
      <c r="H98" s="296"/>
      <c r="I98" s="296"/>
      <c r="J98" s="296"/>
    </row>
    <row r="99" spans="3:10" s="41" customFormat="1" ht="12.75">
      <c r="C99" s="235" t="s">
        <v>0</v>
      </c>
      <c r="D99" s="235"/>
      <c r="E99" s="296">
        <f>SUM(E91:F97)</f>
        <v>1430585</v>
      </c>
      <c r="F99" s="296"/>
      <c r="G99" s="296">
        <f>SUM(G91:H97)</f>
        <v>1089250</v>
      </c>
      <c r="H99" s="296"/>
      <c r="I99" s="296">
        <f>SUM(I91:J97)</f>
        <v>341335</v>
      </c>
      <c r="J99" s="296"/>
    </row>
    <row r="100" s="41" customFormat="1" ht="13.5" customHeight="1"/>
    <row r="101" s="41" customFormat="1" ht="13.5" customHeight="1"/>
    <row r="102" spans="2:11" ht="17.25" customHeight="1">
      <c r="B102" s="59" t="s">
        <v>23</v>
      </c>
      <c r="D102" s="59"/>
      <c r="E102" s="59"/>
      <c r="F102" s="59"/>
      <c r="G102" s="59"/>
      <c r="H102" s="59"/>
      <c r="I102" s="59"/>
      <c r="J102" s="59"/>
      <c r="K102" s="59"/>
    </row>
    <row r="103" ht="13.5">
      <c r="C103" s="67" t="s">
        <v>5</v>
      </c>
    </row>
    <row r="104" s="41" customFormat="1" ht="6.75" customHeight="1"/>
    <row r="105" s="41" customFormat="1" ht="12.75">
      <c r="C105" s="41" t="s">
        <v>57</v>
      </c>
    </row>
    <row r="106" s="41" customFormat="1" ht="12.75">
      <c r="K106" s="68" t="s">
        <v>31</v>
      </c>
    </row>
    <row r="107" spans="3:11" s="41" customFormat="1" ht="12.75">
      <c r="C107" s="231"/>
      <c r="D107" s="232"/>
      <c r="E107" s="231" t="s">
        <v>10</v>
      </c>
      <c r="F107" s="232"/>
      <c r="G107" s="231" t="s">
        <v>11</v>
      </c>
      <c r="H107" s="236"/>
      <c r="I107" s="232"/>
      <c r="J107" s="231" t="s">
        <v>12</v>
      </c>
      <c r="K107" s="232"/>
    </row>
    <row r="108" spans="3:13" s="41" customFormat="1" ht="12.75">
      <c r="C108" s="225"/>
      <c r="D108" s="226"/>
      <c r="E108" s="231"/>
      <c r="F108" s="232"/>
      <c r="G108" s="231"/>
      <c r="H108" s="236"/>
      <c r="I108" s="232"/>
      <c r="J108" s="231"/>
      <c r="K108" s="232"/>
      <c r="L108" s="295" t="s">
        <v>86</v>
      </c>
      <c r="M108" s="295"/>
    </row>
    <row r="109" spans="3:11" s="41" customFormat="1" ht="12.75">
      <c r="C109" s="225"/>
      <c r="D109" s="226"/>
      <c r="E109" s="231"/>
      <c r="F109" s="232"/>
      <c r="G109" s="231"/>
      <c r="H109" s="236"/>
      <c r="I109" s="232"/>
      <c r="J109" s="231"/>
      <c r="K109" s="232"/>
    </row>
    <row r="110" spans="3:11" s="41" customFormat="1" ht="12.75">
      <c r="C110" s="225"/>
      <c r="D110" s="226"/>
      <c r="E110" s="231"/>
      <c r="F110" s="232"/>
      <c r="G110" s="231"/>
      <c r="H110" s="236"/>
      <c r="I110" s="232"/>
      <c r="J110" s="231"/>
      <c r="K110" s="232"/>
    </row>
    <row r="111" spans="3:11" s="41" customFormat="1" ht="12.75">
      <c r="C111" s="231" t="s">
        <v>13</v>
      </c>
      <c r="D111" s="232"/>
      <c r="E111" s="231"/>
      <c r="F111" s="232"/>
      <c r="G111" s="231"/>
      <c r="H111" s="236"/>
      <c r="I111" s="232"/>
      <c r="J111" s="231"/>
      <c r="K111" s="232"/>
    </row>
    <row r="112" spans="3:11" s="41" customFormat="1" ht="12.75">
      <c r="C112" s="69"/>
      <c r="D112" s="69"/>
      <c r="E112" s="69"/>
      <c r="F112" s="69"/>
      <c r="G112" s="69"/>
      <c r="H112" s="69"/>
      <c r="I112" s="69"/>
      <c r="J112" s="69"/>
      <c r="K112" s="69"/>
    </row>
    <row r="113" spans="3:11" s="41" customFormat="1" ht="12.75">
      <c r="C113" s="69"/>
      <c r="D113" s="69"/>
      <c r="E113" s="69"/>
      <c r="F113" s="69"/>
      <c r="G113" s="69"/>
      <c r="H113" s="69"/>
      <c r="I113" s="69"/>
      <c r="J113" s="69"/>
      <c r="K113" s="69"/>
    </row>
    <row r="114" spans="2:11" ht="15">
      <c r="B114" s="59" t="s">
        <v>24</v>
      </c>
      <c r="D114" s="59"/>
      <c r="E114" s="59"/>
      <c r="F114" s="59"/>
      <c r="G114" s="59"/>
      <c r="H114" s="59"/>
      <c r="I114" s="59"/>
      <c r="J114" s="59"/>
      <c r="K114" s="59"/>
    </row>
    <row r="115" s="41" customFormat="1" ht="7.5" customHeight="1"/>
    <row r="116" s="41" customFormat="1" ht="12.75">
      <c r="C116" s="41" t="s">
        <v>56</v>
      </c>
    </row>
    <row r="117" s="41" customFormat="1" ht="12.75">
      <c r="J117" s="68" t="s">
        <v>31</v>
      </c>
    </row>
    <row r="118" spans="3:10" s="41" customFormat="1" ht="12.75">
      <c r="C118" s="231" t="s">
        <v>34</v>
      </c>
      <c r="D118" s="232"/>
      <c r="E118" s="231" t="s">
        <v>14</v>
      </c>
      <c r="F118" s="232"/>
      <c r="G118" s="231" t="s">
        <v>15</v>
      </c>
      <c r="H118" s="232"/>
      <c r="I118" s="231" t="s">
        <v>16</v>
      </c>
      <c r="J118" s="232"/>
    </row>
    <row r="119" spans="3:13" s="41" customFormat="1" ht="12.75">
      <c r="C119" s="225"/>
      <c r="D119" s="226"/>
      <c r="E119" s="231"/>
      <c r="F119" s="232"/>
      <c r="G119" s="231"/>
      <c r="H119" s="232"/>
      <c r="I119" s="231"/>
      <c r="J119" s="232"/>
      <c r="L119" s="292" t="s">
        <v>25</v>
      </c>
      <c r="M119" s="292"/>
    </row>
    <row r="120" spans="3:10" s="41" customFormat="1" ht="12.75">
      <c r="C120" s="225"/>
      <c r="D120" s="226"/>
      <c r="E120" s="231"/>
      <c r="F120" s="232"/>
      <c r="G120" s="231"/>
      <c r="H120" s="232"/>
      <c r="I120" s="231"/>
      <c r="J120" s="232"/>
    </row>
    <row r="121" spans="3:10" s="41" customFormat="1" ht="12.75">
      <c r="C121" s="293"/>
      <c r="D121" s="294"/>
      <c r="E121" s="245"/>
      <c r="F121" s="246"/>
      <c r="G121" s="245"/>
      <c r="H121" s="246"/>
      <c r="I121" s="245"/>
      <c r="J121" s="246"/>
    </row>
    <row r="122" spans="3:10" s="41" customFormat="1" ht="13.5" customHeight="1">
      <c r="C122" s="231" t="s">
        <v>13</v>
      </c>
      <c r="D122" s="232"/>
      <c r="E122" s="231"/>
      <c r="F122" s="232"/>
      <c r="G122" s="231"/>
      <c r="H122" s="232"/>
      <c r="I122" s="231"/>
      <c r="J122" s="232"/>
    </row>
    <row r="123" s="41" customFormat="1" ht="13.5" customHeight="1"/>
    <row r="124" spans="3:11" s="41" customFormat="1" ht="12.75">
      <c r="C124" s="70"/>
      <c r="D124" s="70"/>
      <c r="E124" s="70"/>
      <c r="F124" s="70"/>
      <c r="G124" s="70"/>
      <c r="H124" s="70"/>
      <c r="I124" s="70"/>
      <c r="J124" s="70"/>
      <c r="K124" s="70"/>
    </row>
    <row r="125" spans="2:10" ht="15">
      <c r="B125" s="59" t="s">
        <v>26</v>
      </c>
      <c r="C125" s="59"/>
      <c r="D125" s="59"/>
      <c r="E125" s="59"/>
      <c r="F125" s="59"/>
      <c r="G125" s="59"/>
      <c r="H125" s="59"/>
      <c r="I125" s="59"/>
      <c r="J125" s="59"/>
    </row>
    <row r="126" s="41" customFormat="1" ht="7.5" customHeight="1"/>
    <row r="127" s="41" customFormat="1" ht="12.75">
      <c r="C127" s="41" t="s">
        <v>25</v>
      </c>
    </row>
    <row r="128" s="41" customFormat="1" ht="12.75"/>
    <row r="129" s="41" customFormat="1" ht="12.75"/>
    <row r="130" spans="2:11" ht="15">
      <c r="B130" s="59" t="s">
        <v>27</v>
      </c>
      <c r="D130" s="59"/>
      <c r="E130" s="59"/>
      <c r="F130" s="59"/>
      <c r="G130" s="59"/>
      <c r="H130" s="59"/>
      <c r="I130" s="59"/>
      <c r="J130" s="59"/>
      <c r="K130" s="59"/>
    </row>
    <row r="131" spans="2:11" ht="15">
      <c r="B131" s="59" t="s">
        <v>17</v>
      </c>
      <c r="D131" s="59"/>
      <c r="E131" s="59"/>
      <c r="F131" s="59"/>
      <c r="G131" s="59"/>
      <c r="H131" s="59"/>
      <c r="I131" s="59"/>
      <c r="J131" s="59"/>
      <c r="K131" s="59"/>
    </row>
    <row r="132" s="41" customFormat="1" ht="6" customHeight="1"/>
    <row r="133" spans="3:11" s="41" customFormat="1" ht="12.75">
      <c r="C133" s="70" t="s">
        <v>25</v>
      </c>
      <c r="D133" s="70"/>
      <c r="E133" s="70"/>
      <c r="F133" s="70"/>
      <c r="G133" s="70"/>
      <c r="H133" s="70"/>
      <c r="I133" s="70"/>
      <c r="J133" s="70"/>
      <c r="K133" s="70"/>
    </row>
    <row r="134" spans="2:11" s="41" customFormat="1" ht="12.75">
      <c r="B134" s="1"/>
      <c r="C134" s="70"/>
      <c r="D134" s="70"/>
      <c r="E134" s="70"/>
      <c r="F134" s="70"/>
      <c r="G134" s="70"/>
      <c r="H134" s="70"/>
      <c r="I134" s="70"/>
      <c r="J134" s="70"/>
      <c r="K134" s="70"/>
    </row>
    <row r="135" s="41" customFormat="1" ht="12.75"/>
    <row r="136" s="41" customFormat="1" ht="12.75"/>
    <row r="137" s="41" customFormat="1" ht="12.75"/>
    <row r="138" s="41" customFormat="1" ht="12.75"/>
    <row r="139" s="41" customFormat="1" ht="12.75"/>
  </sheetData>
  <sheetProtection/>
  <mergeCells count="125">
    <mergeCell ref="C121:D121"/>
    <mergeCell ref="E121:F121"/>
    <mergeCell ref="G121:H121"/>
    <mergeCell ref="I121:J121"/>
    <mergeCell ref="C122:D122"/>
    <mergeCell ref="E122:F122"/>
    <mergeCell ref="G122:H122"/>
    <mergeCell ref="I122:J122"/>
    <mergeCell ref="C119:D119"/>
    <mergeCell ref="E119:F119"/>
    <mergeCell ref="G119:H119"/>
    <mergeCell ref="I119:J119"/>
    <mergeCell ref="L119:M119"/>
    <mergeCell ref="C120:D120"/>
    <mergeCell ref="E120:F120"/>
    <mergeCell ref="G120:H120"/>
    <mergeCell ref="I120:J120"/>
    <mergeCell ref="C111:D111"/>
    <mergeCell ref="E111:F111"/>
    <mergeCell ref="G111:I111"/>
    <mergeCell ref="J111:K111"/>
    <mergeCell ref="C118:D118"/>
    <mergeCell ref="E118:F118"/>
    <mergeCell ref="G118:H118"/>
    <mergeCell ref="I118:J118"/>
    <mergeCell ref="L108:M108"/>
    <mergeCell ref="C109:D109"/>
    <mergeCell ref="E109:F109"/>
    <mergeCell ref="G109:I109"/>
    <mergeCell ref="J109:K109"/>
    <mergeCell ref="C110:D110"/>
    <mergeCell ref="E110:F110"/>
    <mergeCell ref="G110:I110"/>
    <mergeCell ref="J110:K110"/>
    <mergeCell ref="C107:D107"/>
    <mergeCell ref="E107:F107"/>
    <mergeCell ref="G107:I107"/>
    <mergeCell ref="J107:K107"/>
    <mergeCell ref="C108:D108"/>
    <mergeCell ref="E108:F108"/>
    <mergeCell ref="G108:I108"/>
    <mergeCell ref="J108:K108"/>
    <mergeCell ref="C98:D98"/>
    <mergeCell ref="E98:F98"/>
    <mergeCell ref="G98:H98"/>
    <mergeCell ref="I98:J98"/>
    <mergeCell ref="C99:D99"/>
    <mergeCell ref="E99:F99"/>
    <mergeCell ref="G99:H99"/>
    <mergeCell ref="I99:J99"/>
    <mergeCell ref="C96:D96"/>
    <mergeCell ref="E96:F96"/>
    <mergeCell ref="G96:H96"/>
    <mergeCell ref="I96:J96"/>
    <mergeCell ref="C97:D97"/>
    <mergeCell ref="E97:F97"/>
    <mergeCell ref="G97:H97"/>
    <mergeCell ref="I97:J97"/>
    <mergeCell ref="C94:D94"/>
    <mergeCell ref="E94:F94"/>
    <mergeCell ref="G94:H94"/>
    <mergeCell ref="I94:J94"/>
    <mergeCell ref="C95:D95"/>
    <mergeCell ref="E95:F95"/>
    <mergeCell ref="G95:H95"/>
    <mergeCell ref="I95:J95"/>
    <mergeCell ref="C92:D92"/>
    <mergeCell ref="E92:F92"/>
    <mergeCell ref="G92:H92"/>
    <mergeCell ref="I92:J92"/>
    <mergeCell ref="C93:D93"/>
    <mergeCell ref="E93:F93"/>
    <mergeCell ref="G93:H93"/>
    <mergeCell ref="I93:J93"/>
    <mergeCell ref="I80:J80"/>
    <mergeCell ref="C90:D90"/>
    <mergeCell ref="E90:F90"/>
    <mergeCell ref="G90:H90"/>
    <mergeCell ref="I90:J90"/>
    <mergeCell ref="C91:D91"/>
    <mergeCell ref="E91:F91"/>
    <mergeCell ref="G91:H91"/>
    <mergeCell ref="I91:J91"/>
    <mergeCell ref="G73:H73"/>
    <mergeCell ref="G74:H74"/>
    <mergeCell ref="L77:M77"/>
    <mergeCell ref="I78:J78"/>
    <mergeCell ref="D79:H79"/>
    <mergeCell ref="I79:J79"/>
    <mergeCell ref="C55:D55"/>
    <mergeCell ref="E55:F55"/>
    <mergeCell ref="G55:H55"/>
    <mergeCell ref="I55:J55"/>
    <mergeCell ref="K55:L55"/>
    <mergeCell ref="G72:H72"/>
    <mergeCell ref="C53:D53"/>
    <mergeCell ref="E53:F53"/>
    <mergeCell ref="G53:H53"/>
    <mergeCell ref="I53:J53"/>
    <mergeCell ref="K53:L53"/>
    <mergeCell ref="C54:D54"/>
    <mergeCell ref="E54:F54"/>
    <mergeCell ref="G54:H54"/>
    <mergeCell ref="I54:J54"/>
    <mergeCell ref="K54:L54"/>
    <mergeCell ref="C51:D51"/>
    <mergeCell ref="E51:F51"/>
    <mergeCell ref="G51:H51"/>
    <mergeCell ref="I51:J51"/>
    <mergeCell ref="K51:L51"/>
    <mergeCell ref="C52:D52"/>
    <mergeCell ref="E52:F52"/>
    <mergeCell ref="G52:H52"/>
    <mergeCell ref="I52:J52"/>
    <mergeCell ref="K52:L52"/>
    <mergeCell ref="C2:L2"/>
    <mergeCell ref="C6:K6"/>
    <mergeCell ref="C27:K27"/>
    <mergeCell ref="C33:K33"/>
    <mergeCell ref="C38:K38"/>
    <mergeCell ref="C50:D50"/>
    <mergeCell ref="E50:F50"/>
    <mergeCell ref="G50:H50"/>
    <mergeCell ref="I50:J50"/>
    <mergeCell ref="K50:L50"/>
  </mergeCells>
  <printOptions horizontalCentered="1"/>
  <pageMargins left="0" right="0" top="0" bottom="0" header="0" footer="0"/>
  <pageSetup firstPageNumber="31" useFirstPageNumber="1" horizontalDpi="300" verticalDpi="3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B1:M124"/>
  <sheetViews>
    <sheetView view="pageBreakPreview" zoomScaleSheetLayoutView="100" zoomScalePageLayoutView="0" workbookViewId="0" topLeftCell="A1">
      <selection activeCell="A1" sqref="A1"/>
    </sheetView>
  </sheetViews>
  <sheetFormatPr defaultColWidth="9.00390625" defaultRowHeight="13.5"/>
  <cols>
    <col min="1" max="1" width="3.50390625" style="5" customWidth="1"/>
    <col min="2" max="2" width="5.00390625" style="5" customWidth="1"/>
    <col min="3" max="3" width="6.875" style="5" customWidth="1"/>
    <col min="4" max="4" width="9.25390625" style="5" customWidth="1"/>
    <col min="5" max="12" width="8.50390625" style="5" customWidth="1"/>
    <col min="13" max="13" width="7.75390625" style="5" customWidth="1"/>
    <col min="14" max="16384" width="9.00390625" style="5" customWidth="1"/>
  </cols>
  <sheetData>
    <row r="1" s="5" customFormat="1" ht="29.25" customHeight="1">
      <c r="L1" s="349" t="s">
        <v>192</v>
      </c>
    </row>
    <row r="2" spans="3:12" s="5" customFormat="1" ht="18">
      <c r="C2" s="272" t="s">
        <v>473</v>
      </c>
      <c r="D2" s="272"/>
      <c r="E2" s="272"/>
      <c r="F2" s="272"/>
      <c r="G2" s="272"/>
      <c r="H2" s="272"/>
      <c r="I2" s="272"/>
      <c r="J2" s="272"/>
      <c r="K2" s="272"/>
      <c r="L2" s="272"/>
    </row>
    <row r="3" spans="3:11" s="5" customFormat="1" ht="18">
      <c r="C3" s="6"/>
      <c r="D3" s="6"/>
      <c r="E3" s="6"/>
      <c r="F3" s="6"/>
      <c r="G3" s="6"/>
      <c r="H3" s="6"/>
      <c r="I3" s="6"/>
      <c r="J3" s="6"/>
      <c r="K3" s="6"/>
    </row>
    <row r="4" ht="13.5"/>
    <row r="5" spans="2:11" s="5" customFormat="1" ht="15">
      <c r="B5" s="7" t="s">
        <v>18</v>
      </c>
      <c r="D5" s="7"/>
      <c r="E5" s="7"/>
      <c r="F5" s="7"/>
      <c r="G5" s="7"/>
      <c r="H5" s="7"/>
      <c r="I5" s="7"/>
      <c r="J5" s="7"/>
      <c r="K5" s="7"/>
    </row>
    <row r="6" spans="3:11" s="2" customFormat="1" ht="12.75">
      <c r="C6" s="269"/>
      <c r="D6" s="269"/>
      <c r="E6" s="269"/>
      <c r="F6" s="269"/>
      <c r="G6" s="269"/>
      <c r="H6" s="269"/>
      <c r="I6" s="269"/>
      <c r="J6" s="269"/>
      <c r="K6" s="269"/>
    </row>
    <row r="7" s="2" customFormat="1" ht="12.75">
      <c r="C7" s="2" t="s">
        <v>53</v>
      </c>
    </row>
    <row r="8" spans="3:10" s="2" customFormat="1" ht="12.75">
      <c r="C8" s="8" t="s">
        <v>35</v>
      </c>
      <c r="D8" s="9" t="s">
        <v>39</v>
      </c>
      <c r="E8" s="9"/>
      <c r="F8" s="9"/>
      <c r="G8" s="9"/>
      <c r="H8" s="9"/>
      <c r="I8" s="9"/>
      <c r="J8" s="9"/>
    </row>
    <row r="9" s="2" customFormat="1" ht="12.75"/>
    <row r="10" s="2" customFormat="1" ht="12.75">
      <c r="C10" s="2" t="s">
        <v>67</v>
      </c>
    </row>
    <row r="11" spans="3:10" s="2" customFormat="1" ht="12.75">
      <c r="C11" s="8" t="s">
        <v>35</v>
      </c>
      <c r="D11" s="9" t="s">
        <v>39</v>
      </c>
      <c r="E11" s="9"/>
      <c r="F11" s="9"/>
      <c r="G11" s="9"/>
      <c r="H11" s="9"/>
      <c r="I11" s="9"/>
      <c r="J11" s="9"/>
    </row>
    <row r="12" s="2" customFormat="1" ht="12.75"/>
    <row r="13" s="2" customFormat="1" ht="12.75">
      <c r="C13" s="2" t="s">
        <v>65</v>
      </c>
    </row>
    <row r="14" spans="3:4" s="2" customFormat="1" ht="12.75">
      <c r="C14" s="10" t="s">
        <v>35</v>
      </c>
      <c r="D14" s="2" t="s">
        <v>96</v>
      </c>
    </row>
    <row r="15" spans="3:6" s="2" customFormat="1" ht="12.75">
      <c r="C15" s="10" t="s">
        <v>35</v>
      </c>
      <c r="D15" s="2" t="s">
        <v>79</v>
      </c>
      <c r="F15" s="2" t="s">
        <v>39</v>
      </c>
    </row>
    <row r="16" spans="3:11" s="2" customFormat="1" ht="12.75">
      <c r="C16" s="14"/>
      <c r="D16" s="17"/>
      <c r="E16" s="17"/>
      <c r="F16" s="17"/>
      <c r="G16" s="17"/>
      <c r="H16" s="17"/>
      <c r="I16" s="17"/>
      <c r="J16" s="17"/>
      <c r="K16" s="17"/>
    </row>
    <row r="17" s="2" customFormat="1" ht="12.75"/>
    <row r="18" s="2" customFormat="1" ht="12.75"/>
    <row r="19" s="2" customFormat="1" ht="12.75">
      <c r="C19" s="2" t="s">
        <v>66</v>
      </c>
    </row>
    <row r="20" spans="3:6" s="2" customFormat="1" ht="12.75">
      <c r="C20" s="10" t="s">
        <v>35</v>
      </c>
      <c r="D20" s="2" t="s">
        <v>38</v>
      </c>
      <c r="F20" s="2" t="s">
        <v>39</v>
      </c>
    </row>
    <row r="21" spans="3:6" s="2" customFormat="1" ht="12.75">
      <c r="C21" s="10" t="s">
        <v>35</v>
      </c>
      <c r="D21" s="2" t="s">
        <v>40</v>
      </c>
      <c r="F21" s="2" t="s">
        <v>41</v>
      </c>
    </row>
    <row r="22" spans="3:6" s="2" customFormat="1" ht="12.75">
      <c r="C22" s="10"/>
      <c r="F22" s="2" t="s">
        <v>42</v>
      </c>
    </row>
    <row r="23" spans="3:6" s="2" customFormat="1" ht="12.75">
      <c r="C23" s="10"/>
      <c r="F23" s="2" t="s">
        <v>43</v>
      </c>
    </row>
    <row r="24" spans="3:6" s="2" customFormat="1" ht="12.75">
      <c r="C24" s="10" t="s">
        <v>35</v>
      </c>
      <c r="D24" s="2" t="s">
        <v>44</v>
      </c>
      <c r="F24" s="2" t="s">
        <v>99</v>
      </c>
    </row>
    <row r="25" s="2" customFormat="1" ht="12.75">
      <c r="F25" s="2" t="s">
        <v>100</v>
      </c>
    </row>
    <row r="26" s="2" customFormat="1" ht="12.75">
      <c r="F26" s="2" t="s">
        <v>101</v>
      </c>
    </row>
    <row r="27" s="2" customFormat="1" ht="12.75"/>
    <row r="28" spans="2:11" s="5" customFormat="1" ht="15">
      <c r="B28" s="7" t="s">
        <v>19</v>
      </c>
      <c r="D28" s="7"/>
      <c r="E28" s="7"/>
      <c r="F28" s="7"/>
      <c r="G28" s="7"/>
      <c r="H28" s="7"/>
      <c r="I28" s="7"/>
      <c r="J28" s="7"/>
      <c r="K28" s="7"/>
    </row>
    <row r="29" s="2" customFormat="1" ht="12.75"/>
    <row r="30" spans="3:11" s="2" customFormat="1" ht="13.5" customHeight="1">
      <c r="C30" s="310" t="s">
        <v>39</v>
      </c>
      <c r="D30" s="310"/>
      <c r="E30" s="310"/>
      <c r="F30" s="310"/>
      <c r="G30" s="14"/>
      <c r="H30" s="14"/>
      <c r="I30" s="14"/>
      <c r="J30" s="14"/>
      <c r="K30" s="14"/>
    </row>
    <row r="31" spans="3:11" s="2" customFormat="1" ht="12.75">
      <c r="C31" s="4"/>
      <c r="D31" s="4"/>
      <c r="E31" s="4"/>
      <c r="F31" s="4"/>
      <c r="G31" s="4"/>
      <c r="H31" s="4"/>
      <c r="I31" s="4"/>
      <c r="J31" s="4"/>
      <c r="K31" s="4"/>
    </row>
    <row r="32" s="2" customFormat="1" ht="12.75"/>
    <row r="33" spans="2:11" s="5" customFormat="1" ht="15">
      <c r="B33" s="7" t="s">
        <v>20</v>
      </c>
      <c r="D33" s="7"/>
      <c r="E33" s="7"/>
      <c r="F33" s="7"/>
      <c r="G33" s="7"/>
      <c r="H33" s="7"/>
      <c r="I33" s="7"/>
      <c r="J33" s="7"/>
      <c r="K33" s="7"/>
    </row>
    <row r="34" spans="3:11" s="2" customFormat="1" ht="12.75">
      <c r="C34" s="4"/>
      <c r="D34" s="4"/>
      <c r="E34" s="4"/>
      <c r="F34" s="4"/>
      <c r="G34" s="4"/>
      <c r="H34" s="4"/>
      <c r="I34" s="4"/>
      <c r="J34" s="4"/>
      <c r="K34" s="4"/>
    </row>
    <row r="35" spans="3:11" s="2" customFormat="1" ht="12.75">
      <c r="C35" s="269" t="s">
        <v>102</v>
      </c>
      <c r="D35" s="269"/>
      <c r="E35" s="269"/>
      <c r="F35" s="269"/>
      <c r="G35" s="269"/>
      <c r="H35" s="269"/>
      <c r="I35" s="269"/>
      <c r="J35" s="269"/>
      <c r="K35" s="269"/>
    </row>
    <row r="36" s="2" customFormat="1" ht="12.75">
      <c r="C36" s="2" t="s">
        <v>103</v>
      </c>
    </row>
    <row r="37" s="2" customFormat="1" ht="12.75"/>
    <row r="38" spans="2:11" s="5" customFormat="1" ht="24.75" customHeight="1">
      <c r="B38" s="11" t="s">
        <v>68</v>
      </c>
      <c r="D38" s="11"/>
      <c r="E38" s="11"/>
      <c r="F38" s="11"/>
      <c r="G38" s="11"/>
      <c r="H38" s="11"/>
      <c r="I38" s="11"/>
      <c r="J38" s="11"/>
      <c r="K38" s="11"/>
    </row>
    <row r="39" spans="3:11" s="12" customFormat="1" ht="16.5" customHeight="1">
      <c r="C39" s="270" t="s">
        <v>69</v>
      </c>
      <c r="D39" s="270"/>
      <c r="E39" s="270"/>
      <c r="F39" s="270"/>
      <c r="G39" s="270"/>
      <c r="H39" s="270"/>
      <c r="I39" s="270"/>
      <c r="J39" s="270"/>
      <c r="K39" s="270"/>
    </row>
    <row r="40" spans="3:13" s="2" customFormat="1" ht="14.25" customHeight="1">
      <c r="C40" s="13" t="s">
        <v>474</v>
      </c>
      <c r="D40" s="13"/>
      <c r="E40" s="13"/>
      <c r="F40" s="13"/>
      <c r="G40" s="13"/>
      <c r="H40" s="13"/>
      <c r="I40" s="13"/>
      <c r="J40" s="13"/>
      <c r="K40" s="13"/>
      <c r="L40" s="14"/>
      <c r="M40" s="14"/>
    </row>
    <row r="41" spans="3:11" s="2" customFormat="1" ht="15" customHeight="1">
      <c r="C41" s="14" t="s">
        <v>188</v>
      </c>
      <c r="D41" s="14"/>
      <c r="E41" s="14"/>
      <c r="F41" s="14"/>
      <c r="G41" s="14"/>
      <c r="H41" s="14"/>
      <c r="I41" s="14"/>
      <c r="J41" s="14"/>
      <c r="K41" s="14"/>
    </row>
    <row r="42" spans="3:4" s="2" customFormat="1" ht="12.75">
      <c r="C42" s="10" t="s">
        <v>45</v>
      </c>
      <c r="D42" s="2" t="s">
        <v>193</v>
      </c>
    </row>
    <row r="43" spans="3:4" s="2" customFormat="1" ht="12.75">
      <c r="C43" s="10" t="s">
        <v>46</v>
      </c>
      <c r="D43" s="2" t="s">
        <v>194</v>
      </c>
    </row>
    <row r="44" spans="3:4" s="2" customFormat="1" ht="12.75">
      <c r="C44" s="10" t="s">
        <v>126</v>
      </c>
      <c r="D44" s="2" t="s">
        <v>195</v>
      </c>
    </row>
    <row r="45" s="2" customFormat="1" ht="12.75">
      <c r="C45" s="10"/>
    </row>
    <row r="46" s="2" customFormat="1" ht="12.75"/>
    <row r="47" spans="2:11" s="5" customFormat="1" ht="14.25">
      <c r="B47" s="7" t="s">
        <v>21</v>
      </c>
      <c r="D47" s="7"/>
      <c r="E47" s="7"/>
      <c r="F47" s="7"/>
      <c r="G47" s="7"/>
      <c r="H47" s="7"/>
      <c r="I47" s="7"/>
      <c r="J47" s="7"/>
      <c r="K47" s="7"/>
    </row>
    <row r="48" s="2" customFormat="1" ht="12.75"/>
    <row r="49" spans="3:11" s="2" customFormat="1" ht="12.75" customHeight="1">
      <c r="C49" s="17" t="s">
        <v>39</v>
      </c>
      <c r="D49" s="17"/>
      <c r="E49" s="17"/>
      <c r="F49" s="17"/>
      <c r="G49" s="17"/>
      <c r="H49" s="17"/>
      <c r="I49" s="17"/>
      <c r="J49" s="17"/>
      <c r="K49" s="17"/>
    </row>
    <row r="50" spans="3:11" s="2" customFormat="1" ht="12.75" customHeight="1">
      <c r="C50" s="17"/>
      <c r="D50" s="17"/>
      <c r="E50" s="17"/>
      <c r="F50" s="17"/>
      <c r="G50" s="17"/>
      <c r="H50" s="17"/>
      <c r="I50" s="17"/>
      <c r="J50" s="17"/>
      <c r="K50" s="17"/>
    </row>
    <row r="51" spans="3:11" s="2" customFormat="1" ht="12.75">
      <c r="C51" s="14"/>
      <c r="D51" s="14"/>
      <c r="E51" s="14"/>
      <c r="F51" s="14"/>
      <c r="G51" s="14"/>
      <c r="H51" s="14"/>
      <c r="I51" s="14"/>
      <c r="J51" s="14"/>
      <c r="K51" s="14"/>
    </row>
    <row r="52" s="2" customFormat="1" ht="12.75"/>
    <row r="53" spans="2:11" s="5" customFormat="1" ht="14.25" customHeight="1">
      <c r="B53" s="15" t="s">
        <v>73</v>
      </c>
      <c r="D53" s="15"/>
      <c r="E53" s="15"/>
      <c r="F53" s="15"/>
      <c r="G53" s="15"/>
      <c r="H53" s="15"/>
      <c r="I53" s="15"/>
      <c r="J53" s="15"/>
      <c r="K53" s="15"/>
    </row>
    <row r="54" spans="3:11" s="2" customFormat="1" ht="12.75">
      <c r="C54" s="269"/>
      <c r="D54" s="269"/>
      <c r="E54" s="269"/>
      <c r="F54" s="269"/>
      <c r="G54" s="269"/>
      <c r="H54" s="269"/>
      <c r="I54" s="269"/>
      <c r="J54" s="269"/>
      <c r="K54" s="269"/>
    </row>
    <row r="55" spans="3:11" s="2" customFormat="1" ht="12.75" customHeight="1">
      <c r="C55" s="17" t="s">
        <v>39</v>
      </c>
      <c r="D55" s="17"/>
      <c r="E55" s="17"/>
      <c r="F55" s="17"/>
      <c r="G55" s="17"/>
      <c r="H55" s="17"/>
      <c r="I55" s="17"/>
      <c r="J55" s="17"/>
      <c r="K55" s="17"/>
    </row>
    <row r="56" spans="3:11" s="2" customFormat="1" ht="12.75" customHeight="1">
      <c r="C56" s="17"/>
      <c r="D56" s="17"/>
      <c r="E56" s="17"/>
      <c r="F56" s="17"/>
      <c r="G56" s="17"/>
      <c r="H56" s="17"/>
      <c r="I56" s="17"/>
      <c r="J56" s="17"/>
      <c r="K56" s="17"/>
    </row>
    <row r="57" spans="3:11" s="2" customFormat="1" ht="12.75" customHeight="1">
      <c r="C57" s="17"/>
      <c r="D57" s="17"/>
      <c r="E57" s="17"/>
      <c r="F57" s="17"/>
      <c r="G57" s="17"/>
      <c r="H57" s="17"/>
      <c r="I57" s="17"/>
      <c r="J57" s="17"/>
      <c r="K57" s="17"/>
    </row>
    <row r="58" spans="3:11" s="2" customFormat="1" ht="12.75" customHeight="1">
      <c r="C58" s="14"/>
      <c r="D58" s="14"/>
      <c r="E58" s="14"/>
      <c r="F58" s="14"/>
      <c r="G58" s="14"/>
      <c r="H58" s="14"/>
      <c r="I58" s="14"/>
      <c r="J58" s="14"/>
      <c r="K58" s="14"/>
    </row>
    <row r="59" spans="3:11" s="2" customFormat="1" ht="12.75" customHeight="1">
      <c r="C59" s="17"/>
      <c r="D59" s="17"/>
      <c r="E59" s="17"/>
      <c r="F59" s="17"/>
      <c r="G59" s="17"/>
      <c r="H59" s="17"/>
      <c r="I59" s="17"/>
      <c r="J59" s="17"/>
      <c r="K59" s="17"/>
    </row>
    <row r="60" spans="3:11" s="2" customFormat="1" ht="16.5" customHeight="1">
      <c r="C60" s="17"/>
      <c r="D60" s="17"/>
      <c r="E60" s="17"/>
      <c r="F60" s="17"/>
      <c r="G60" s="17"/>
      <c r="H60" s="17"/>
      <c r="I60" s="17"/>
      <c r="J60" s="17"/>
      <c r="K60" s="17"/>
    </row>
    <row r="61" spans="3:11" s="2" customFormat="1" ht="16.5" customHeight="1">
      <c r="C61" s="17"/>
      <c r="D61" s="17"/>
      <c r="E61" s="17"/>
      <c r="F61" s="17"/>
      <c r="G61" s="17"/>
      <c r="H61" s="17"/>
      <c r="I61" s="17"/>
      <c r="J61" s="17"/>
      <c r="K61" s="17"/>
    </row>
    <row r="62" s="2" customFormat="1" ht="12.75"/>
    <row r="63" spans="2:11" s="5" customFormat="1" ht="14.25">
      <c r="B63" s="7" t="s">
        <v>22</v>
      </c>
      <c r="D63" s="7"/>
      <c r="E63" s="7"/>
      <c r="F63" s="7"/>
      <c r="G63" s="7"/>
      <c r="H63" s="7"/>
      <c r="I63" s="7"/>
      <c r="J63" s="7"/>
      <c r="K63" s="7"/>
    </row>
    <row r="64" s="2" customFormat="1" ht="14.25" customHeight="1"/>
    <row r="65" s="2" customFormat="1" ht="12.75">
      <c r="C65" s="2" t="s">
        <v>54</v>
      </c>
    </row>
    <row r="66" spans="4:9" s="2" customFormat="1" ht="13.5" customHeight="1">
      <c r="D66" s="9" t="s">
        <v>32</v>
      </c>
      <c r="E66" s="9"/>
      <c r="F66" s="9"/>
      <c r="G66" s="262">
        <v>0</v>
      </c>
      <c r="H66" s="262"/>
      <c r="I66" s="9" t="s">
        <v>50</v>
      </c>
    </row>
    <row r="67" spans="4:9" s="2" customFormat="1" ht="14.25" customHeight="1" thickBot="1">
      <c r="D67" s="9" t="s">
        <v>30</v>
      </c>
      <c r="E67" s="9"/>
      <c r="F67" s="9"/>
      <c r="G67" s="263">
        <v>0</v>
      </c>
      <c r="H67" s="263"/>
      <c r="I67" s="9" t="s">
        <v>50</v>
      </c>
    </row>
    <row r="68" spans="4:9" s="2" customFormat="1" ht="13.5" customHeight="1">
      <c r="D68" s="18"/>
      <c r="E68" s="18" t="s">
        <v>3</v>
      </c>
      <c r="F68" s="18"/>
      <c r="G68" s="264">
        <f>SUM(G66:H67)</f>
        <v>0</v>
      </c>
      <c r="H68" s="264"/>
      <c r="I68" s="9" t="s">
        <v>50</v>
      </c>
    </row>
    <row r="69" s="2" customFormat="1" ht="12.75" customHeight="1"/>
    <row r="70" spans="3:13" s="2" customFormat="1" ht="12.75">
      <c r="C70" s="2" t="s">
        <v>55</v>
      </c>
      <c r="L70" s="273" t="s">
        <v>39</v>
      </c>
      <c r="M70" s="273"/>
    </row>
    <row r="71" spans="4:11" s="2" customFormat="1" ht="12.75">
      <c r="D71" s="20" t="s">
        <v>33</v>
      </c>
      <c r="E71" s="20"/>
      <c r="F71" s="20"/>
      <c r="G71" s="21"/>
      <c r="H71" s="8"/>
      <c r="I71" s="262">
        <v>0</v>
      </c>
      <c r="J71" s="262"/>
      <c r="K71" s="9" t="s">
        <v>50</v>
      </c>
    </row>
    <row r="72" spans="4:11" s="2" customFormat="1" ht="13.5" thickBot="1">
      <c r="D72" s="274" t="s">
        <v>64</v>
      </c>
      <c r="E72" s="274"/>
      <c r="F72" s="274"/>
      <c r="G72" s="274"/>
      <c r="H72" s="274"/>
      <c r="I72" s="263">
        <v>0</v>
      </c>
      <c r="J72" s="263"/>
      <c r="K72" s="9" t="s">
        <v>50</v>
      </c>
    </row>
    <row r="73" spans="4:11" s="2" customFormat="1" ht="12.75">
      <c r="D73" s="18"/>
      <c r="E73" s="18" t="s">
        <v>3</v>
      </c>
      <c r="F73" s="18"/>
      <c r="G73" s="18"/>
      <c r="H73" s="22"/>
      <c r="I73" s="264">
        <f>SUM(I71:J72)</f>
        <v>0</v>
      </c>
      <c r="J73" s="264"/>
      <c r="K73" s="9" t="s">
        <v>50</v>
      </c>
    </row>
    <row r="74" s="2" customFormat="1" ht="6" customHeight="1"/>
    <row r="75" s="2" customFormat="1" ht="12.75"/>
    <row r="76" s="2" customFormat="1" ht="12.75"/>
    <row r="77" s="2" customFormat="1" ht="12.75"/>
    <row r="78" spans="2:11" s="5" customFormat="1" ht="14.25">
      <c r="B78" s="7" t="s">
        <v>75</v>
      </c>
      <c r="D78" s="7"/>
      <c r="E78" s="7"/>
      <c r="F78" s="7"/>
      <c r="G78" s="7"/>
      <c r="H78" s="7"/>
      <c r="I78" s="7"/>
      <c r="J78" s="7"/>
      <c r="K78" s="7"/>
    </row>
    <row r="79" s="5" customFormat="1" ht="13.5">
      <c r="C79" s="23" t="s">
        <v>5</v>
      </c>
    </row>
    <row r="80" s="2" customFormat="1" ht="7.5" customHeight="1"/>
    <row r="81" s="2" customFormat="1" ht="12.75">
      <c r="C81" s="2" t="s">
        <v>58</v>
      </c>
    </row>
    <row r="82" s="2" customFormat="1" ht="12.75">
      <c r="J82" s="10" t="s">
        <v>190</v>
      </c>
    </row>
    <row r="83" spans="3:10" s="2" customFormat="1" ht="12.75">
      <c r="C83" s="218"/>
      <c r="D83" s="218"/>
      <c r="E83" s="218" t="s">
        <v>7</v>
      </c>
      <c r="F83" s="218"/>
      <c r="G83" s="218" t="s">
        <v>8</v>
      </c>
      <c r="H83" s="218"/>
      <c r="I83" s="218" t="s">
        <v>9</v>
      </c>
      <c r="J83" s="218"/>
    </row>
    <row r="84" spans="3:10" s="2" customFormat="1" ht="12.75">
      <c r="C84" s="320" t="s">
        <v>196</v>
      </c>
      <c r="D84" s="321"/>
      <c r="E84" s="220">
        <v>113700</v>
      </c>
      <c r="F84" s="220"/>
      <c r="G84" s="220">
        <v>113699</v>
      </c>
      <c r="H84" s="220"/>
      <c r="I84" s="220">
        <f>E84-G84</f>
        <v>1</v>
      </c>
      <c r="J84" s="220"/>
    </row>
    <row r="85" spans="3:10" s="2" customFormat="1" ht="12.75">
      <c r="C85" s="320" t="s">
        <v>51</v>
      </c>
      <c r="D85" s="321"/>
      <c r="E85" s="220">
        <v>145152</v>
      </c>
      <c r="F85" s="220"/>
      <c r="G85" s="220">
        <v>145150</v>
      </c>
      <c r="H85" s="220"/>
      <c r="I85" s="220">
        <f>E85-G85</f>
        <v>2</v>
      </c>
      <c r="J85" s="220"/>
    </row>
    <row r="86" spans="3:10" s="2" customFormat="1" ht="12.75">
      <c r="C86" s="313"/>
      <c r="D86" s="313"/>
      <c r="E86" s="220"/>
      <c r="F86" s="220"/>
      <c r="G86" s="220"/>
      <c r="H86" s="220"/>
      <c r="I86" s="220"/>
      <c r="J86" s="220"/>
    </row>
    <row r="87" spans="3:10" s="2" customFormat="1" ht="12.75">
      <c r="C87" s="219"/>
      <c r="D87" s="219"/>
      <c r="E87" s="214"/>
      <c r="F87" s="214"/>
      <c r="G87" s="214"/>
      <c r="H87" s="214"/>
      <c r="I87" s="214"/>
      <c r="J87" s="214"/>
    </row>
    <row r="88" spans="3:10" s="2" customFormat="1" ht="12.75">
      <c r="C88" s="249"/>
      <c r="D88" s="250"/>
      <c r="E88" s="214"/>
      <c r="F88" s="214"/>
      <c r="G88" s="214"/>
      <c r="H88" s="214"/>
      <c r="I88" s="214"/>
      <c r="J88" s="214"/>
    </row>
    <row r="89" spans="3:10" s="2" customFormat="1" ht="12.75">
      <c r="C89" s="218" t="s">
        <v>0</v>
      </c>
      <c r="D89" s="218"/>
      <c r="E89" s="214">
        <f>SUM(E84:F87)</f>
        <v>258852</v>
      </c>
      <c r="F89" s="214"/>
      <c r="G89" s="214">
        <f>SUM(G84:H87)</f>
        <v>258849</v>
      </c>
      <c r="H89" s="214"/>
      <c r="I89" s="214">
        <f>SUM(I84:J87)</f>
        <v>3</v>
      </c>
      <c r="J89" s="214"/>
    </row>
    <row r="90" s="2" customFormat="1" ht="13.5" customHeight="1"/>
    <row r="91" s="2" customFormat="1" ht="13.5" customHeight="1"/>
    <row r="92" spans="2:11" s="5" customFormat="1" ht="17.25" customHeight="1">
      <c r="B92" s="7" t="s">
        <v>23</v>
      </c>
      <c r="D92" s="7"/>
      <c r="E92" s="7"/>
      <c r="F92" s="7"/>
      <c r="G92" s="7"/>
      <c r="H92" s="7"/>
      <c r="I92" s="7"/>
      <c r="J92" s="7"/>
      <c r="K92" s="7"/>
    </row>
    <row r="93" s="5" customFormat="1" ht="13.5">
      <c r="C93" s="23" t="s">
        <v>5</v>
      </c>
    </row>
    <row r="94" s="2" customFormat="1" ht="6.75" customHeight="1"/>
    <row r="95" s="2" customFormat="1" ht="12.75">
      <c r="C95" s="2" t="s">
        <v>57</v>
      </c>
    </row>
    <row r="96" s="2" customFormat="1" ht="12.75">
      <c r="K96" s="10" t="s">
        <v>197</v>
      </c>
    </row>
    <row r="97" spans="3:11" s="2" customFormat="1" ht="12.75">
      <c r="C97" s="252"/>
      <c r="D97" s="253"/>
      <c r="E97" s="252" t="s">
        <v>10</v>
      </c>
      <c r="F97" s="253"/>
      <c r="G97" s="252" t="s">
        <v>11</v>
      </c>
      <c r="H97" s="258"/>
      <c r="I97" s="253"/>
      <c r="J97" s="252" t="s">
        <v>12</v>
      </c>
      <c r="K97" s="253"/>
    </row>
    <row r="98" spans="3:13" s="2" customFormat="1" ht="12.75">
      <c r="C98" s="233"/>
      <c r="D98" s="234"/>
      <c r="E98" s="252"/>
      <c r="F98" s="253"/>
      <c r="G98" s="252"/>
      <c r="H98" s="258"/>
      <c r="I98" s="253"/>
      <c r="J98" s="252"/>
      <c r="K98" s="253"/>
      <c r="L98" s="269" t="s">
        <v>86</v>
      </c>
      <c r="M98" s="269"/>
    </row>
    <row r="99" spans="3:11" s="2" customFormat="1" ht="12.75">
      <c r="C99" s="233"/>
      <c r="D99" s="234"/>
      <c r="E99" s="252"/>
      <c r="F99" s="253"/>
      <c r="G99" s="252"/>
      <c r="H99" s="258"/>
      <c r="I99" s="253"/>
      <c r="J99" s="252"/>
      <c r="K99" s="253"/>
    </row>
    <row r="100" spans="3:11" s="2" customFormat="1" ht="12.75">
      <c r="C100" s="233"/>
      <c r="D100" s="234"/>
      <c r="E100" s="252"/>
      <c r="F100" s="253"/>
      <c r="G100" s="252"/>
      <c r="H100" s="258"/>
      <c r="I100" s="253"/>
      <c r="J100" s="252"/>
      <c r="K100" s="253"/>
    </row>
    <row r="101" spans="3:11" s="2" customFormat="1" ht="12.75">
      <c r="C101" s="252" t="s">
        <v>13</v>
      </c>
      <c r="D101" s="253"/>
      <c r="E101" s="252"/>
      <c r="F101" s="253"/>
      <c r="G101" s="252"/>
      <c r="H101" s="258"/>
      <c r="I101" s="253"/>
      <c r="J101" s="252"/>
      <c r="K101" s="253"/>
    </row>
    <row r="102" spans="3:11" s="2" customFormat="1" ht="12.75">
      <c r="C102" s="24"/>
      <c r="D102" s="24"/>
      <c r="E102" s="24"/>
      <c r="F102" s="24"/>
      <c r="G102" s="24"/>
      <c r="H102" s="24"/>
      <c r="I102" s="24"/>
      <c r="J102" s="24"/>
      <c r="K102" s="24"/>
    </row>
    <row r="103" spans="3:11" s="2" customFormat="1" ht="12.75">
      <c r="C103" s="24"/>
      <c r="D103" s="24"/>
      <c r="E103" s="24"/>
      <c r="F103" s="24"/>
      <c r="G103" s="24"/>
      <c r="H103" s="24"/>
      <c r="I103" s="24"/>
      <c r="J103" s="24"/>
      <c r="K103" s="24"/>
    </row>
    <row r="104" spans="2:11" s="5" customFormat="1" ht="14.25">
      <c r="B104" s="7" t="s">
        <v>24</v>
      </c>
      <c r="D104" s="7"/>
      <c r="E104" s="7"/>
      <c r="F104" s="7"/>
      <c r="G104" s="7"/>
      <c r="H104" s="7"/>
      <c r="I104" s="7"/>
      <c r="J104" s="7"/>
      <c r="K104" s="7"/>
    </row>
    <row r="105" s="2" customFormat="1" ht="7.5" customHeight="1"/>
    <row r="106" s="2" customFormat="1" ht="12.75">
      <c r="C106" s="2" t="s">
        <v>56</v>
      </c>
    </row>
    <row r="107" s="2" customFormat="1" ht="12.75">
      <c r="J107" s="10" t="s">
        <v>197</v>
      </c>
    </row>
    <row r="108" spans="3:10" s="2" customFormat="1" ht="12.75">
      <c r="C108" s="252" t="s">
        <v>34</v>
      </c>
      <c r="D108" s="253"/>
      <c r="E108" s="252" t="s">
        <v>14</v>
      </c>
      <c r="F108" s="253"/>
      <c r="G108" s="252" t="s">
        <v>15</v>
      </c>
      <c r="H108" s="253"/>
      <c r="I108" s="252" t="s">
        <v>16</v>
      </c>
      <c r="J108" s="253"/>
    </row>
    <row r="109" spans="3:13" s="2" customFormat="1" ht="12.75">
      <c r="C109" s="233"/>
      <c r="D109" s="234"/>
      <c r="E109" s="252"/>
      <c r="F109" s="253"/>
      <c r="G109" s="252"/>
      <c r="H109" s="253"/>
      <c r="I109" s="252"/>
      <c r="J109" s="253"/>
      <c r="L109" s="273" t="s">
        <v>39</v>
      </c>
      <c r="M109" s="273"/>
    </row>
    <row r="110" spans="3:10" s="2" customFormat="1" ht="12.75">
      <c r="C110" s="233"/>
      <c r="D110" s="234"/>
      <c r="E110" s="252"/>
      <c r="F110" s="253"/>
      <c r="G110" s="252"/>
      <c r="H110" s="253"/>
      <c r="I110" s="252"/>
      <c r="J110" s="253"/>
    </row>
    <row r="111" spans="3:10" s="2" customFormat="1" ht="12.75">
      <c r="C111" s="254"/>
      <c r="D111" s="255"/>
      <c r="E111" s="256"/>
      <c r="F111" s="257"/>
      <c r="G111" s="256"/>
      <c r="H111" s="257"/>
      <c r="I111" s="256"/>
      <c r="J111" s="257"/>
    </row>
    <row r="112" spans="3:10" s="2" customFormat="1" ht="13.5" customHeight="1">
      <c r="C112" s="252" t="s">
        <v>13</v>
      </c>
      <c r="D112" s="253"/>
      <c r="E112" s="252"/>
      <c r="F112" s="253"/>
      <c r="G112" s="252"/>
      <c r="H112" s="253"/>
      <c r="I112" s="252"/>
      <c r="J112" s="253"/>
    </row>
    <row r="113" s="2" customFormat="1" ht="13.5" customHeight="1"/>
    <row r="114" spans="3:11" s="2" customFormat="1" ht="12.75">
      <c r="C114" s="14"/>
      <c r="D114" s="14"/>
      <c r="E114" s="14"/>
      <c r="F114" s="14"/>
      <c r="G114" s="14"/>
      <c r="H114" s="14"/>
      <c r="I114" s="14"/>
      <c r="J114" s="14"/>
      <c r="K114" s="14"/>
    </row>
    <row r="115" spans="2:10" s="5" customFormat="1" ht="14.25">
      <c r="B115" s="7" t="s">
        <v>26</v>
      </c>
      <c r="C115" s="7"/>
      <c r="D115" s="7"/>
      <c r="E115" s="7"/>
      <c r="F115" s="7"/>
      <c r="G115" s="7"/>
      <c r="H115" s="7"/>
      <c r="I115" s="7"/>
      <c r="J115" s="7"/>
    </row>
    <row r="116" s="2" customFormat="1" ht="7.5" customHeight="1"/>
    <row r="117" s="2" customFormat="1" ht="12.75">
      <c r="C117" s="2" t="s">
        <v>25</v>
      </c>
    </row>
    <row r="118" s="2" customFormat="1" ht="12.75"/>
    <row r="119" s="2" customFormat="1" ht="12.75"/>
    <row r="120" spans="2:11" s="5" customFormat="1" ht="14.25">
      <c r="B120" s="7" t="s">
        <v>27</v>
      </c>
      <c r="D120" s="7"/>
      <c r="E120" s="7"/>
      <c r="F120" s="7"/>
      <c r="G120" s="7"/>
      <c r="H120" s="7"/>
      <c r="I120" s="7"/>
      <c r="J120" s="7"/>
      <c r="K120" s="7"/>
    </row>
    <row r="121" spans="2:11" s="5" customFormat="1" ht="14.25">
      <c r="B121" s="7" t="s">
        <v>17</v>
      </c>
      <c r="D121" s="7"/>
      <c r="E121" s="7"/>
      <c r="F121" s="7"/>
      <c r="G121" s="7"/>
      <c r="H121" s="7"/>
      <c r="I121" s="7"/>
      <c r="J121" s="7"/>
      <c r="K121" s="7"/>
    </row>
    <row r="122" s="2" customFormat="1" ht="6" customHeight="1"/>
    <row r="123" spans="3:11" s="2" customFormat="1" ht="12.75">
      <c r="C123" s="14" t="s">
        <v>25</v>
      </c>
      <c r="D123" s="14"/>
      <c r="E123" s="14"/>
      <c r="F123" s="14"/>
      <c r="G123" s="14"/>
      <c r="H123" s="14"/>
      <c r="I123" s="14"/>
      <c r="J123" s="14"/>
      <c r="K123" s="14"/>
    </row>
    <row r="124" spans="3:11" s="2" customFormat="1" ht="12.75">
      <c r="C124" s="14"/>
      <c r="D124" s="14"/>
      <c r="E124" s="14"/>
      <c r="F124" s="14"/>
      <c r="G124" s="14"/>
      <c r="H124" s="14"/>
      <c r="I124" s="14"/>
      <c r="J124" s="14"/>
      <c r="K124" s="14"/>
    </row>
    <row r="125" s="2" customFormat="1" ht="12.75"/>
    <row r="126" s="2" customFormat="1" ht="12.75"/>
    <row r="127" s="2" customFormat="1" ht="12.75"/>
    <row r="128" s="2" customFormat="1" ht="12.75"/>
    <row r="129" s="2" customFormat="1" ht="12.75"/>
  </sheetData>
  <sheetProtection/>
  <mergeCells count="84">
    <mergeCell ref="C112:D112"/>
    <mergeCell ref="E112:F112"/>
    <mergeCell ref="G112:H112"/>
    <mergeCell ref="I112:J112"/>
    <mergeCell ref="L109:M109"/>
    <mergeCell ref="C110:D110"/>
    <mergeCell ref="E110:F110"/>
    <mergeCell ref="G110:H110"/>
    <mergeCell ref="I110:J110"/>
    <mergeCell ref="C111:D111"/>
    <mergeCell ref="E111:F111"/>
    <mergeCell ref="G111:H111"/>
    <mergeCell ref="I111:J111"/>
    <mergeCell ref="C108:D108"/>
    <mergeCell ref="E108:F108"/>
    <mergeCell ref="G108:H108"/>
    <mergeCell ref="I108:J108"/>
    <mergeCell ref="C109:D109"/>
    <mergeCell ref="E109:F109"/>
    <mergeCell ref="G109:H109"/>
    <mergeCell ref="I109:J109"/>
    <mergeCell ref="C100:D100"/>
    <mergeCell ref="E100:F100"/>
    <mergeCell ref="G100:I100"/>
    <mergeCell ref="J100:K100"/>
    <mergeCell ref="C101:D101"/>
    <mergeCell ref="E101:F101"/>
    <mergeCell ref="G101:I101"/>
    <mergeCell ref="J101:K101"/>
    <mergeCell ref="C98:D98"/>
    <mergeCell ref="E98:F98"/>
    <mergeCell ref="G98:I98"/>
    <mergeCell ref="J98:K98"/>
    <mergeCell ref="L98:M98"/>
    <mergeCell ref="C99:D99"/>
    <mergeCell ref="E99:F99"/>
    <mergeCell ref="G99:I99"/>
    <mergeCell ref="J99:K99"/>
    <mergeCell ref="C89:D89"/>
    <mergeCell ref="E89:F89"/>
    <mergeCell ref="G89:H89"/>
    <mergeCell ref="I89:J89"/>
    <mergeCell ref="C97:D97"/>
    <mergeCell ref="E97:F97"/>
    <mergeCell ref="G97:I97"/>
    <mergeCell ref="J97:K97"/>
    <mergeCell ref="C87:D87"/>
    <mergeCell ref="E87:F87"/>
    <mergeCell ref="G87:H87"/>
    <mergeCell ref="I87:J87"/>
    <mergeCell ref="C88:D88"/>
    <mergeCell ref="E88:F88"/>
    <mergeCell ref="G88:H88"/>
    <mergeCell ref="I88:J88"/>
    <mergeCell ref="C85:D85"/>
    <mergeCell ref="E85:F85"/>
    <mergeCell ref="G85:H85"/>
    <mergeCell ref="I85:J85"/>
    <mergeCell ref="C86:D86"/>
    <mergeCell ref="E86:F86"/>
    <mergeCell ref="G86:H86"/>
    <mergeCell ref="I86:J86"/>
    <mergeCell ref="I73:J73"/>
    <mergeCell ref="C83:D83"/>
    <mergeCell ref="E83:F83"/>
    <mergeCell ref="G83:H83"/>
    <mergeCell ref="I83:J83"/>
    <mergeCell ref="C84:D84"/>
    <mergeCell ref="E84:F84"/>
    <mergeCell ref="G84:H84"/>
    <mergeCell ref="I84:J84"/>
    <mergeCell ref="G66:H66"/>
    <mergeCell ref="G67:H67"/>
    <mergeCell ref="G68:H68"/>
    <mergeCell ref="L70:M70"/>
    <mergeCell ref="I71:J71"/>
    <mergeCell ref="D72:H72"/>
    <mergeCell ref="I72:J72"/>
    <mergeCell ref="C2:L2"/>
    <mergeCell ref="C6:K6"/>
    <mergeCell ref="C30:F30"/>
    <mergeCell ref="C35:K35"/>
    <mergeCell ref="C39:K39"/>
    <mergeCell ref="C54:K54"/>
  </mergeCells>
  <printOptions horizontalCentered="1" verticalCentered="1"/>
  <pageMargins left="0" right="0" top="0" bottom="0" header="0" footer="0"/>
  <pageSetup firstPageNumber="31" useFirstPageNumber="1" horizontalDpi="600" verticalDpi="600" orientation="portrait" paperSize="9" r:id="rId4"/>
  <rowBreaks count="1" manualBreakCount="1">
    <brk id="59" max="12" man="1"/>
  </rowBreaks>
  <drawing r:id="rId3"/>
  <legacyDrawing r:id="rId2"/>
</worksheet>
</file>

<file path=xl/worksheets/sheet17.xml><?xml version="1.0" encoding="utf-8"?>
<worksheet xmlns="http://schemas.openxmlformats.org/spreadsheetml/2006/main" xmlns:r="http://schemas.openxmlformats.org/officeDocument/2006/relationships">
  <dimension ref="A1:M128"/>
  <sheetViews>
    <sheetView view="pageBreakPreview" zoomScaleSheetLayoutView="100" zoomScalePageLayoutView="0" workbookViewId="0" topLeftCell="A1">
      <selection activeCell="A1" sqref="A1"/>
    </sheetView>
  </sheetViews>
  <sheetFormatPr defaultColWidth="9.00390625" defaultRowHeight="13.5"/>
  <cols>
    <col min="1" max="1" width="3.50390625" style="30" customWidth="1"/>
    <col min="2" max="2" width="5.00390625" style="30" customWidth="1"/>
    <col min="3" max="3" width="6.875" style="30" customWidth="1"/>
    <col min="4" max="4" width="9.25390625" style="30" customWidth="1"/>
    <col min="5" max="12" width="8.50390625" style="30" customWidth="1"/>
    <col min="13" max="13" width="7.125" style="30" customWidth="1"/>
    <col min="14" max="16384" width="9.00390625" style="30" customWidth="1"/>
  </cols>
  <sheetData>
    <row r="1" spans="1:12" ht="29.25" customHeight="1">
      <c r="A1" s="130"/>
      <c r="L1" s="39" t="s">
        <v>71</v>
      </c>
    </row>
    <row r="2" ht="16.5" customHeight="1">
      <c r="M2" s="71"/>
    </row>
    <row r="3" spans="2:12" ht="18">
      <c r="B3" s="5"/>
      <c r="C3" s="272" t="s">
        <v>233</v>
      </c>
      <c r="D3" s="272"/>
      <c r="E3" s="272"/>
      <c r="F3" s="272"/>
      <c r="G3" s="272"/>
      <c r="H3" s="272"/>
      <c r="I3" s="272"/>
      <c r="J3" s="272"/>
      <c r="K3" s="272"/>
      <c r="L3" s="272"/>
    </row>
    <row r="4" spans="2:12" ht="18">
      <c r="B4" s="5"/>
      <c r="C4" s="6"/>
      <c r="D4" s="6"/>
      <c r="E4" s="6"/>
      <c r="F4" s="6"/>
      <c r="G4" s="6"/>
      <c r="H4" s="6"/>
      <c r="I4" s="6"/>
      <c r="J4" s="6"/>
      <c r="K4" s="6"/>
      <c r="L4" s="5"/>
    </row>
    <row r="5" spans="2:12" ht="13.5">
      <c r="B5" s="5"/>
      <c r="C5" s="5"/>
      <c r="D5" s="5"/>
      <c r="E5" s="5"/>
      <c r="F5" s="5"/>
      <c r="G5" s="5"/>
      <c r="H5" s="5"/>
      <c r="I5" s="5"/>
      <c r="J5" s="5"/>
      <c r="K5" s="5"/>
      <c r="L5" s="5"/>
    </row>
    <row r="6" spans="2:12" ht="15">
      <c r="B6" s="7" t="s">
        <v>18</v>
      </c>
      <c r="C6" s="5"/>
      <c r="D6" s="7"/>
      <c r="E6" s="7"/>
      <c r="F6" s="7"/>
      <c r="G6" s="7"/>
      <c r="H6" s="7"/>
      <c r="I6" s="7"/>
      <c r="J6" s="7"/>
      <c r="K6" s="7"/>
      <c r="L6" s="5"/>
    </row>
    <row r="7" spans="2:12" s="41" customFormat="1" ht="12.75">
      <c r="B7" s="2"/>
      <c r="C7" s="269"/>
      <c r="D7" s="269"/>
      <c r="E7" s="269"/>
      <c r="F7" s="269"/>
      <c r="G7" s="269"/>
      <c r="H7" s="269"/>
      <c r="I7" s="269"/>
      <c r="J7" s="269"/>
      <c r="K7" s="269"/>
      <c r="L7" s="2"/>
    </row>
    <row r="8" spans="2:12" s="41" customFormat="1" ht="12.75">
      <c r="B8" s="2"/>
      <c r="C8" s="2" t="s">
        <v>53</v>
      </c>
      <c r="D8" s="2"/>
      <c r="E8" s="2"/>
      <c r="F8" s="2"/>
      <c r="G8" s="2"/>
      <c r="H8" s="2"/>
      <c r="I8" s="2"/>
      <c r="J8" s="2"/>
      <c r="K8" s="2"/>
      <c r="L8" s="2"/>
    </row>
    <row r="9" spans="2:12" s="41" customFormat="1" ht="12.75">
      <c r="B9" s="2"/>
      <c r="C9" s="8" t="s">
        <v>35</v>
      </c>
      <c r="D9" s="9" t="s">
        <v>39</v>
      </c>
      <c r="E9" s="9"/>
      <c r="F9" s="9"/>
      <c r="G9" s="9"/>
      <c r="H9" s="9"/>
      <c r="I9" s="9"/>
      <c r="J9" s="9"/>
      <c r="K9" s="2"/>
      <c r="L9" s="2"/>
    </row>
    <row r="10" spans="2:12" s="41" customFormat="1" ht="12.75">
      <c r="B10" s="2"/>
      <c r="C10" s="8"/>
      <c r="D10" s="9"/>
      <c r="E10" s="9"/>
      <c r="F10" s="9"/>
      <c r="G10" s="9"/>
      <c r="H10" s="9"/>
      <c r="I10" s="9"/>
      <c r="J10" s="9"/>
      <c r="K10" s="2"/>
      <c r="L10" s="2"/>
    </row>
    <row r="11" spans="2:12" s="41" customFormat="1" ht="12.75">
      <c r="B11" s="2"/>
      <c r="C11" s="2" t="s">
        <v>67</v>
      </c>
      <c r="D11" s="2"/>
      <c r="E11" s="2"/>
      <c r="F11" s="2"/>
      <c r="G11" s="2"/>
      <c r="H11" s="2"/>
      <c r="I11" s="2"/>
      <c r="J11" s="2"/>
      <c r="K11" s="2"/>
      <c r="L11" s="2"/>
    </row>
    <row r="12" spans="2:12" s="41" customFormat="1" ht="12.75">
      <c r="B12" s="2"/>
      <c r="C12" s="10" t="s">
        <v>35</v>
      </c>
      <c r="D12" s="2" t="s">
        <v>39</v>
      </c>
      <c r="E12" s="2"/>
      <c r="F12" s="2"/>
      <c r="G12" s="2"/>
      <c r="H12" s="2"/>
      <c r="I12" s="2"/>
      <c r="J12" s="2"/>
      <c r="K12" s="2"/>
      <c r="L12" s="2"/>
    </row>
    <row r="13" spans="2:12" s="41" customFormat="1" ht="12.75">
      <c r="B13" s="2"/>
      <c r="C13" s="2"/>
      <c r="D13" s="2"/>
      <c r="E13" s="2"/>
      <c r="F13" s="2"/>
      <c r="G13" s="2"/>
      <c r="H13" s="2"/>
      <c r="I13" s="2"/>
      <c r="J13" s="2"/>
      <c r="K13" s="2"/>
      <c r="L13" s="2"/>
    </row>
    <row r="14" spans="2:12" s="41" customFormat="1" ht="12.75">
      <c r="B14" s="2"/>
      <c r="C14" s="2" t="s">
        <v>65</v>
      </c>
      <c r="D14" s="2"/>
      <c r="E14" s="2"/>
      <c r="F14" s="2"/>
      <c r="G14" s="2"/>
      <c r="H14" s="2"/>
      <c r="I14" s="2"/>
      <c r="J14" s="2"/>
      <c r="K14" s="2"/>
      <c r="L14" s="2"/>
    </row>
    <row r="15" spans="2:12" s="41" customFormat="1" ht="12.75">
      <c r="B15" s="2"/>
      <c r="C15" s="10" t="s">
        <v>35</v>
      </c>
      <c r="D15" s="2" t="s">
        <v>96</v>
      </c>
      <c r="E15" s="2"/>
      <c r="F15" s="2"/>
      <c r="G15" s="2"/>
      <c r="H15" s="2"/>
      <c r="I15" s="2"/>
      <c r="J15" s="2"/>
      <c r="K15" s="2"/>
      <c r="L15" s="2"/>
    </row>
    <row r="16" spans="2:12" s="41" customFormat="1" ht="12.75">
      <c r="B16" s="2"/>
      <c r="C16" s="10" t="s">
        <v>35</v>
      </c>
      <c r="D16" s="2" t="s">
        <v>227</v>
      </c>
      <c r="E16" s="2"/>
      <c r="F16" s="2"/>
      <c r="G16" s="2"/>
      <c r="H16" s="2"/>
      <c r="I16" s="2"/>
      <c r="J16" s="2"/>
      <c r="K16" s="2"/>
      <c r="L16" s="2"/>
    </row>
    <row r="17" spans="2:12" s="41" customFormat="1" ht="12.75">
      <c r="B17" s="2"/>
      <c r="C17" s="2"/>
      <c r="D17" s="2"/>
      <c r="E17" s="2"/>
      <c r="F17" s="2"/>
      <c r="G17" s="2"/>
      <c r="H17" s="2"/>
      <c r="I17" s="2"/>
      <c r="J17" s="2"/>
      <c r="K17" s="2"/>
      <c r="L17" s="2"/>
    </row>
    <row r="18" spans="2:12" s="41" customFormat="1" ht="12.75">
      <c r="B18" s="2"/>
      <c r="C18" s="2" t="s">
        <v>66</v>
      </c>
      <c r="D18" s="2"/>
      <c r="E18" s="2"/>
      <c r="F18" s="2"/>
      <c r="G18" s="2"/>
      <c r="H18" s="2"/>
      <c r="I18" s="2"/>
      <c r="J18" s="2"/>
      <c r="K18" s="2"/>
      <c r="L18" s="2"/>
    </row>
    <row r="19" spans="2:12" s="41" customFormat="1" ht="12.75">
      <c r="B19" s="2"/>
      <c r="C19" s="10" t="s">
        <v>35</v>
      </c>
      <c r="D19" s="2" t="s">
        <v>38</v>
      </c>
      <c r="E19" s="2"/>
      <c r="F19" s="2" t="s">
        <v>39</v>
      </c>
      <c r="G19" s="2"/>
      <c r="H19" s="2"/>
      <c r="I19" s="2"/>
      <c r="J19" s="2"/>
      <c r="K19" s="2"/>
      <c r="L19" s="2"/>
    </row>
    <row r="20" spans="2:12" s="41" customFormat="1" ht="12.75">
      <c r="B20" s="2"/>
      <c r="C20" s="10" t="s">
        <v>35</v>
      </c>
      <c r="D20" s="2" t="s">
        <v>40</v>
      </c>
      <c r="E20" s="2"/>
      <c r="F20" s="2" t="s">
        <v>41</v>
      </c>
      <c r="G20" s="2"/>
      <c r="H20" s="2"/>
      <c r="I20" s="2"/>
      <c r="J20" s="2"/>
      <c r="K20" s="2"/>
      <c r="L20" s="2"/>
    </row>
    <row r="21" spans="2:12" s="41" customFormat="1" ht="12.75">
      <c r="B21" s="2"/>
      <c r="C21" s="10"/>
      <c r="D21" s="2"/>
      <c r="E21" s="2"/>
      <c r="F21" s="2" t="s">
        <v>42</v>
      </c>
      <c r="G21" s="2"/>
      <c r="H21" s="2"/>
      <c r="I21" s="2"/>
      <c r="J21" s="2"/>
      <c r="K21" s="2"/>
      <c r="L21" s="2"/>
    </row>
    <row r="22" spans="2:12" s="41" customFormat="1" ht="12.75">
      <c r="B22" s="2"/>
      <c r="C22" s="10"/>
      <c r="D22" s="2"/>
      <c r="E22" s="2"/>
      <c r="F22" s="2" t="s">
        <v>43</v>
      </c>
      <c r="G22" s="2"/>
      <c r="H22" s="2"/>
      <c r="I22" s="2"/>
      <c r="J22" s="2"/>
      <c r="K22" s="2"/>
      <c r="L22" s="2"/>
    </row>
    <row r="23" spans="2:12" s="41" customFormat="1" ht="12.75">
      <c r="B23" s="2"/>
      <c r="C23" s="10" t="s">
        <v>35</v>
      </c>
      <c r="D23" s="2" t="s">
        <v>44</v>
      </c>
      <c r="E23" s="2"/>
      <c r="F23" s="131" t="s">
        <v>39</v>
      </c>
      <c r="G23" s="2"/>
      <c r="H23" s="2"/>
      <c r="I23" s="2"/>
      <c r="J23" s="2"/>
      <c r="K23" s="2"/>
      <c r="L23" s="2"/>
    </row>
    <row r="24" spans="2:12" s="41" customFormat="1" ht="12.75">
      <c r="B24" s="2"/>
      <c r="C24" s="2"/>
      <c r="D24" s="2"/>
      <c r="E24" s="2"/>
      <c r="F24" s="2"/>
      <c r="G24" s="2"/>
      <c r="H24" s="2"/>
      <c r="I24" s="2"/>
      <c r="J24" s="2"/>
      <c r="K24" s="2"/>
      <c r="L24" s="2"/>
    </row>
    <row r="25" spans="2:12" s="41" customFormat="1" ht="12.75">
      <c r="B25" s="2"/>
      <c r="C25" s="2"/>
      <c r="D25" s="2"/>
      <c r="E25" s="2"/>
      <c r="F25" s="2"/>
      <c r="G25" s="2"/>
      <c r="H25" s="2"/>
      <c r="I25" s="2"/>
      <c r="J25" s="2"/>
      <c r="K25" s="2"/>
      <c r="L25" s="2"/>
    </row>
    <row r="26" spans="2:12" ht="15">
      <c r="B26" s="7" t="s">
        <v>19</v>
      </c>
      <c r="C26" s="5"/>
      <c r="D26" s="7"/>
      <c r="E26" s="7"/>
      <c r="F26" s="7"/>
      <c r="G26" s="7"/>
      <c r="H26" s="7"/>
      <c r="I26" s="7"/>
      <c r="J26" s="7"/>
      <c r="K26" s="7"/>
      <c r="L26" s="5"/>
    </row>
    <row r="27" spans="2:12" s="41" customFormat="1" ht="12.75">
      <c r="B27" s="2"/>
      <c r="C27" s="8" t="s">
        <v>35</v>
      </c>
      <c r="D27" s="9" t="s">
        <v>39</v>
      </c>
      <c r="E27" s="2"/>
      <c r="F27" s="2"/>
      <c r="G27" s="2"/>
      <c r="H27" s="2"/>
      <c r="I27" s="2"/>
      <c r="J27" s="2"/>
      <c r="K27" s="2"/>
      <c r="L27" s="2"/>
    </row>
    <row r="28" spans="2:12" s="41" customFormat="1" ht="12.75">
      <c r="B28" s="2"/>
      <c r="C28" s="269"/>
      <c r="D28" s="269"/>
      <c r="E28" s="269"/>
      <c r="F28" s="269"/>
      <c r="G28" s="269"/>
      <c r="H28" s="269"/>
      <c r="I28" s="269"/>
      <c r="J28" s="269"/>
      <c r="K28" s="269"/>
      <c r="L28" s="2"/>
    </row>
    <row r="29" spans="2:12" s="41" customFormat="1" ht="12.75">
      <c r="B29" s="2"/>
      <c r="C29" s="2"/>
      <c r="D29" s="2"/>
      <c r="E29" s="2"/>
      <c r="F29" s="2"/>
      <c r="G29" s="2"/>
      <c r="H29" s="2"/>
      <c r="I29" s="2"/>
      <c r="J29" s="2"/>
      <c r="K29" s="2"/>
      <c r="L29" s="2"/>
    </row>
    <row r="30" spans="2:12" ht="15">
      <c r="B30" s="7" t="s">
        <v>20</v>
      </c>
      <c r="C30" s="5"/>
      <c r="D30" s="7"/>
      <c r="E30" s="7"/>
      <c r="F30" s="7"/>
      <c r="G30" s="7"/>
      <c r="H30" s="7"/>
      <c r="I30" s="7"/>
      <c r="J30" s="7"/>
      <c r="K30" s="7"/>
      <c r="L30" s="5"/>
    </row>
    <row r="31" spans="2:12" s="41" customFormat="1" ht="12.75">
      <c r="B31" s="2"/>
      <c r="C31" s="4"/>
      <c r="D31" s="4"/>
      <c r="E31" s="4"/>
      <c r="F31" s="4"/>
      <c r="G31" s="4"/>
      <c r="H31" s="4"/>
      <c r="I31" s="4"/>
      <c r="J31" s="4"/>
      <c r="K31" s="4"/>
      <c r="L31" s="2"/>
    </row>
    <row r="32" spans="2:12" s="41" customFormat="1" ht="12.75">
      <c r="B32" s="2"/>
      <c r="C32" s="306" t="s">
        <v>218</v>
      </c>
      <c r="D32" s="306"/>
      <c r="E32" s="306"/>
      <c r="F32" s="306"/>
      <c r="G32" s="306"/>
      <c r="H32" s="306"/>
      <c r="I32" s="306"/>
      <c r="J32" s="306"/>
      <c r="K32" s="306"/>
      <c r="L32" s="2"/>
    </row>
    <row r="33" spans="2:12" s="41" customFormat="1" ht="12.75">
      <c r="B33" s="2"/>
      <c r="C33" s="2"/>
      <c r="D33" s="2"/>
      <c r="E33" s="2"/>
      <c r="F33" s="2"/>
      <c r="G33" s="2"/>
      <c r="H33" s="2"/>
      <c r="I33" s="2"/>
      <c r="J33" s="2"/>
      <c r="K33" s="2"/>
      <c r="L33" s="2"/>
    </row>
    <row r="34" spans="2:12" s="41" customFormat="1" ht="12.75">
      <c r="B34" s="2"/>
      <c r="C34" s="2"/>
      <c r="D34" s="2"/>
      <c r="E34" s="2"/>
      <c r="F34" s="2"/>
      <c r="G34" s="2"/>
      <c r="H34" s="2"/>
      <c r="I34" s="2"/>
      <c r="J34" s="2"/>
      <c r="K34" s="2"/>
      <c r="L34" s="2"/>
    </row>
    <row r="35" spans="2:12" ht="24.75" customHeight="1">
      <c r="B35" s="11" t="s">
        <v>68</v>
      </c>
      <c r="C35" s="5"/>
      <c r="D35" s="11"/>
      <c r="E35" s="11"/>
      <c r="F35" s="11"/>
      <c r="G35" s="11"/>
      <c r="H35" s="11"/>
      <c r="I35" s="11"/>
      <c r="J35" s="11"/>
      <c r="K35" s="11"/>
      <c r="L35" s="5"/>
    </row>
    <row r="36" spans="2:12" s="52" customFormat="1" ht="16.5" customHeight="1">
      <c r="B36" s="12"/>
      <c r="C36" s="270" t="s">
        <v>104</v>
      </c>
      <c r="D36" s="270"/>
      <c r="E36" s="270"/>
      <c r="F36" s="270"/>
      <c r="G36" s="270"/>
      <c r="H36" s="270"/>
      <c r="I36" s="270"/>
      <c r="J36" s="270"/>
      <c r="K36" s="270"/>
      <c r="L36" s="12"/>
    </row>
    <row r="37" spans="2:13" s="41" customFormat="1" ht="14.25" customHeight="1">
      <c r="B37" s="2"/>
      <c r="C37" s="326" t="s">
        <v>234</v>
      </c>
      <c r="D37" s="326"/>
      <c r="E37" s="326"/>
      <c r="F37" s="326"/>
      <c r="G37" s="326"/>
      <c r="H37" s="326"/>
      <c r="I37" s="326"/>
      <c r="J37" s="326"/>
      <c r="K37" s="326"/>
      <c r="L37" s="326"/>
      <c r="M37" s="326"/>
    </row>
    <row r="38" spans="2:13" s="41" customFormat="1" ht="14.25" customHeight="1">
      <c r="B38" s="2"/>
      <c r="C38" s="326" t="s">
        <v>229</v>
      </c>
      <c r="D38" s="326"/>
      <c r="E38" s="326"/>
      <c r="F38" s="326"/>
      <c r="G38" s="326"/>
      <c r="H38" s="326"/>
      <c r="I38" s="326"/>
      <c r="J38" s="326"/>
      <c r="K38" s="326"/>
      <c r="L38" s="326"/>
      <c r="M38" s="326"/>
    </row>
    <row r="39" spans="2:13" s="41" customFormat="1" ht="14.25" customHeight="1">
      <c r="B39" s="2"/>
      <c r="C39" s="326" t="s">
        <v>230</v>
      </c>
      <c r="D39" s="326"/>
      <c r="E39" s="326"/>
      <c r="F39" s="326"/>
      <c r="G39" s="326"/>
      <c r="H39" s="326"/>
      <c r="I39" s="326"/>
      <c r="J39" s="326"/>
      <c r="K39" s="326"/>
      <c r="L39" s="326"/>
      <c r="M39" s="326"/>
    </row>
    <row r="40" spans="2:12" s="41" customFormat="1" ht="12.75">
      <c r="B40" s="2"/>
      <c r="C40" s="271"/>
      <c r="D40" s="271"/>
      <c r="E40" s="271"/>
      <c r="F40" s="271"/>
      <c r="G40" s="271"/>
      <c r="H40" s="271"/>
      <c r="I40" s="271"/>
      <c r="J40" s="271"/>
      <c r="K40" s="271"/>
      <c r="L40" s="2"/>
    </row>
    <row r="41" spans="2:12" s="41" customFormat="1" ht="12.75">
      <c r="B41" s="2"/>
      <c r="C41" s="2"/>
      <c r="D41" s="2"/>
      <c r="E41" s="2"/>
      <c r="F41" s="2"/>
      <c r="G41" s="2"/>
      <c r="H41" s="2"/>
      <c r="I41" s="2"/>
      <c r="J41" s="2"/>
      <c r="K41" s="2"/>
      <c r="L41" s="2"/>
    </row>
    <row r="42" spans="2:12" ht="15">
      <c r="B42" s="7" t="s">
        <v>21</v>
      </c>
      <c r="C42" s="5"/>
      <c r="D42" s="7"/>
      <c r="E42" s="7"/>
      <c r="F42" s="7"/>
      <c r="G42" s="7"/>
      <c r="H42" s="7"/>
      <c r="I42" s="7"/>
      <c r="J42" s="7"/>
      <c r="K42" s="7"/>
      <c r="L42" s="5"/>
    </row>
    <row r="43" spans="2:12" s="41" customFormat="1" ht="12.75">
      <c r="B43" s="2"/>
      <c r="C43" s="2"/>
      <c r="D43" s="2"/>
      <c r="E43" s="2"/>
      <c r="F43" s="2"/>
      <c r="G43" s="2"/>
      <c r="H43" s="2"/>
      <c r="I43" s="2"/>
      <c r="J43" s="2"/>
      <c r="K43" s="2"/>
      <c r="L43" s="2"/>
    </row>
    <row r="44" spans="2:12" s="41" customFormat="1" ht="12.75">
      <c r="B44" s="2"/>
      <c r="C44" s="2" t="s">
        <v>108</v>
      </c>
      <c r="D44" s="2"/>
      <c r="E44" s="2"/>
      <c r="F44" s="2"/>
      <c r="G44" s="2"/>
      <c r="H44" s="2"/>
      <c r="I44" s="2"/>
      <c r="J44" s="2"/>
      <c r="K44" s="2"/>
      <c r="L44" s="2"/>
    </row>
    <row r="45" spans="2:12" s="41" customFormat="1" ht="12.75">
      <c r="B45" s="2"/>
      <c r="C45" s="2"/>
      <c r="D45" s="2"/>
      <c r="E45" s="2"/>
      <c r="F45" s="2"/>
      <c r="G45" s="2"/>
      <c r="H45" s="2"/>
      <c r="I45" s="2"/>
      <c r="J45" s="2"/>
      <c r="K45" s="2"/>
      <c r="L45" s="2"/>
    </row>
    <row r="46" spans="2:12" s="41" customFormat="1" ht="12.75">
      <c r="B46" s="2"/>
      <c r="C46" s="218" t="s">
        <v>47</v>
      </c>
      <c r="D46" s="218"/>
      <c r="E46" s="218" t="s">
        <v>48</v>
      </c>
      <c r="F46" s="218"/>
      <c r="G46" s="218" t="s">
        <v>1</v>
      </c>
      <c r="H46" s="218"/>
      <c r="I46" s="218" t="s">
        <v>2</v>
      </c>
      <c r="J46" s="218"/>
      <c r="K46" s="218" t="s">
        <v>9</v>
      </c>
      <c r="L46" s="218"/>
    </row>
    <row r="47" spans="2:12" s="41" customFormat="1" ht="12.75">
      <c r="B47" s="2"/>
      <c r="C47" s="219" t="s">
        <v>4</v>
      </c>
      <c r="D47" s="219"/>
      <c r="E47" s="214">
        <v>17152687</v>
      </c>
      <c r="F47" s="214"/>
      <c r="G47" s="214"/>
      <c r="H47" s="214"/>
      <c r="I47" s="214">
        <v>788509</v>
      </c>
      <c r="J47" s="214"/>
      <c r="K47" s="214">
        <f>E47+G47-I47</f>
        <v>16364178</v>
      </c>
      <c r="L47" s="214"/>
    </row>
    <row r="48" spans="2:12" s="41" customFormat="1" ht="12.75">
      <c r="B48" s="2"/>
      <c r="C48" s="219"/>
      <c r="D48" s="219"/>
      <c r="E48" s="214"/>
      <c r="F48" s="214"/>
      <c r="G48" s="214"/>
      <c r="H48" s="214"/>
      <c r="I48" s="214"/>
      <c r="J48" s="214"/>
      <c r="K48" s="214">
        <f>E48+G48-I48</f>
        <v>0</v>
      </c>
      <c r="L48" s="214"/>
    </row>
    <row r="49" spans="2:12" s="41" customFormat="1" ht="12.75" hidden="1">
      <c r="B49" s="2"/>
      <c r="C49" s="219"/>
      <c r="D49" s="219"/>
      <c r="E49" s="214"/>
      <c r="F49" s="214"/>
      <c r="G49" s="214"/>
      <c r="H49" s="214"/>
      <c r="I49" s="214"/>
      <c r="J49" s="214"/>
      <c r="K49" s="214"/>
      <c r="L49" s="214"/>
    </row>
    <row r="50" spans="2:12" s="41" customFormat="1" ht="12.75">
      <c r="B50" s="2"/>
      <c r="C50" s="219"/>
      <c r="D50" s="219"/>
      <c r="E50" s="214"/>
      <c r="F50" s="214"/>
      <c r="G50" s="214"/>
      <c r="H50" s="214"/>
      <c r="I50" s="214"/>
      <c r="J50" s="214"/>
      <c r="K50" s="214"/>
      <c r="L50" s="214"/>
    </row>
    <row r="51" spans="2:12" s="41" customFormat="1" ht="12.75">
      <c r="B51" s="2"/>
      <c r="C51" s="218" t="s">
        <v>0</v>
      </c>
      <c r="D51" s="218"/>
      <c r="E51" s="214">
        <f>SUM(E47:F50)</f>
        <v>17152687</v>
      </c>
      <c r="F51" s="214"/>
      <c r="G51" s="214">
        <f>SUM(G47:H50)</f>
        <v>0</v>
      </c>
      <c r="H51" s="214"/>
      <c r="I51" s="214">
        <f>SUM(I47:J50)</f>
        <v>788509</v>
      </c>
      <c r="J51" s="214"/>
      <c r="K51" s="214">
        <f>SUM(K47:L50)</f>
        <v>16364178</v>
      </c>
      <c r="L51" s="214"/>
    </row>
    <row r="52" spans="2:12" s="41" customFormat="1" ht="12.75">
      <c r="B52" s="2"/>
      <c r="C52" s="2"/>
      <c r="D52" s="2"/>
      <c r="E52" s="2"/>
      <c r="F52" s="2"/>
      <c r="G52" s="2"/>
      <c r="H52" s="2"/>
      <c r="I52" s="2"/>
      <c r="J52" s="2"/>
      <c r="K52" s="2"/>
      <c r="L52" s="2"/>
    </row>
    <row r="53" spans="2:12" ht="14.25" customHeight="1">
      <c r="B53" s="15" t="s">
        <v>161</v>
      </c>
      <c r="C53" s="5"/>
      <c r="D53" s="15"/>
      <c r="E53" s="15"/>
      <c r="F53" s="15"/>
      <c r="G53" s="15"/>
      <c r="H53" s="15"/>
      <c r="I53" s="15"/>
      <c r="J53" s="15"/>
      <c r="K53" s="15"/>
      <c r="L53" s="5"/>
    </row>
    <row r="54" spans="2:12" ht="15.75" customHeight="1">
      <c r="B54" s="307"/>
      <c r="C54" s="307"/>
      <c r="D54" s="15"/>
      <c r="E54" s="15"/>
      <c r="F54" s="15"/>
      <c r="G54" s="15"/>
      <c r="H54" s="15"/>
      <c r="I54" s="15"/>
      <c r="J54" s="15"/>
      <c r="K54" s="15"/>
      <c r="L54" s="5"/>
    </row>
    <row r="55" spans="2:12" s="41" customFormat="1" ht="12.75">
      <c r="B55" s="2"/>
      <c r="C55" s="17" t="s">
        <v>235</v>
      </c>
      <c r="D55" s="17"/>
      <c r="E55" s="17"/>
      <c r="F55" s="17"/>
      <c r="G55" s="17"/>
      <c r="H55" s="17"/>
      <c r="I55" s="17"/>
      <c r="J55" s="17"/>
      <c r="K55" s="17"/>
      <c r="L55" s="2"/>
    </row>
    <row r="56" spans="2:12" s="41" customFormat="1" ht="12.75" hidden="1">
      <c r="B56" s="1" t="s">
        <v>109</v>
      </c>
      <c r="C56" s="17" t="s">
        <v>110</v>
      </c>
      <c r="D56" s="17"/>
      <c r="E56" s="17"/>
      <c r="F56" s="17"/>
      <c r="G56" s="17"/>
      <c r="H56" s="17"/>
      <c r="I56" s="17"/>
      <c r="J56" s="17"/>
      <c r="K56" s="17"/>
      <c r="L56" s="2"/>
    </row>
    <row r="57" spans="2:12" s="41" customFormat="1" ht="12.75" hidden="1">
      <c r="B57" s="2"/>
      <c r="C57" s="3" t="s">
        <v>111</v>
      </c>
      <c r="D57" s="3"/>
      <c r="E57" s="3"/>
      <c r="F57" s="3"/>
      <c r="G57" s="3"/>
      <c r="H57" s="3"/>
      <c r="I57" s="3"/>
      <c r="J57" s="3"/>
      <c r="K57" s="3"/>
      <c r="L57" s="2"/>
    </row>
    <row r="58" spans="2:12" s="41" customFormat="1" ht="12.75">
      <c r="B58" s="2"/>
      <c r="D58" s="3"/>
      <c r="E58" s="3"/>
      <c r="F58" s="3"/>
      <c r="G58" s="3"/>
      <c r="H58" s="3"/>
      <c r="I58" s="3"/>
      <c r="J58" s="3"/>
      <c r="K58" s="3"/>
      <c r="L58" s="2"/>
    </row>
    <row r="59" spans="3:11" s="41" customFormat="1" ht="12.75">
      <c r="C59" s="58"/>
      <c r="D59" s="58"/>
      <c r="E59" s="58"/>
      <c r="F59" s="58"/>
      <c r="G59" s="58"/>
      <c r="H59" s="58"/>
      <c r="I59" s="58"/>
      <c r="J59" s="58"/>
      <c r="K59" s="58"/>
    </row>
    <row r="60" spans="3:11" s="41" customFormat="1" ht="12.75">
      <c r="C60" s="58"/>
      <c r="D60" s="58"/>
      <c r="E60" s="58"/>
      <c r="F60" s="58"/>
      <c r="G60" s="58"/>
      <c r="H60" s="58"/>
      <c r="I60" s="58"/>
      <c r="J60" s="58"/>
      <c r="K60" s="58"/>
    </row>
    <row r="61" s="41" customFormat="1" ht="12.75"/>
    <row r="62" spans="2:11" ht="15">
      <c r="B62" s="59" t="s">
        <v>22</v>
      </c>
      <c r="D62" s="59"/>
      <c r="E62" s="59"/>
      <c r="F62" s="59"/>
      <c r="G62" s="59"/>
      <c r="H62" s="59"/>
      <c r="I62" s="59"/>
      <c r="J62" s="59"/>
      <c r="K62" s="59"/>
    </row>
    <row r="63" s="41" customFormat="1" ht="7.5" customHeight="1"/>
    <row r="64" s="41" customFormat="1" ht="3" customHeight="1"/>
    <row r="65" s="41" customFormat="1" ht="12.75">
      <c r="C65" s="41" t="s">
        <v>54</v>
      </c>
    </row>
    <row r="66" spans="4:9" s="41" customFormat="1" ht="13.5" customHeight="1">
      <c r="D66" s="60" t="s">
        <v>32</v>
      </c>
      <c r="E66" s="60"/>
      <c r="F66" s="60"/>
      <c r="G66" s="301">
        <v>0</v>
      </c>
      <c r="H66" s="301"/>
      <c r="I66" s="60" t="s">
        <v>50</v>
      </c>
    </row>
    <row r="67" spans="4:9" s="41" customFormat="1" ht="14.25" customHeight="1" thickBot="1">
      <c r="D67" s="60" t="s">
        <v>30</v>
      </c>
      <c r="E67" s="60"/>
      <c r="F67" s="60"/>
      <c r="G67" s="302">
        <v>0</v>
      </c>
      <c r="H67" s="302"/>
      <c r="I67" s="60" t="s">
        <v>50</v>
      </c>
    </row>
    <row r="68" spans="4:9" s="41" customFormat="1" ht="13.5" customHeight="1">
      <c r="D68" s="61"/>
      <c r="E68" s="61" t="s">
        <v>3</v>
      </c>
      <c r="F68" s="61"/>
      <c r="G68" s="300">
        <f>SUM(G66:H67)</f>
        <v>0</v>
      </c>
      <c r="H68" s="300"/>
      <c r="I68" s="60" t="s">
        <v>50</v>
      </c>
    </row>
    <row r="69" spans="4:7" s="41" customFormat="1" ht="6.75" customHeight="1">
      <c r="D69" s="62"/>
      <c r="E69" s="62"/>
      <c r="F69" s="62"/>
      <c r="G69" s="62"/>
    </row>
    <row r="70" s="41" customFormat="1" ht="6" customHeight="1"/>
    <row r="71" spans="3:13" s="41" customFormat="1" ht="12.75">
      <c r="C71" s="41" t="s">
        <v>55</v>
      </c>
      <c r="L71" s="273" t="s">
        <v>39</v>
      </c>
      <c r="M71" s="273"/>
    </row>
    <row r="72" spans="4:11" s="41" customFormat="1" ht="13.5" thickBot="1">
      <c r="D72" s="63" t="s">
        <v>33</v>
      </c>
      <c r="E72" s="63"/>
      <c r="F72" s="63"/>
      <c r="G72" s="64"/>
      <c r="H72" s="65"/>
      <c r="I72" s="301">
        <v>0</v>
      </c>
      <c r="J72" s="301"/>
      <c r="K72" s="60" t="s">
        <v>50</v>
      </c>
    </row>
    <row r="73" spans="4:11" s="41" customFormat="1" ht="13.5" hidden="1" thickBot="1">
      <c r="D73" s="303" t="s">
        <v>64</v>
      </c>
      <c r="E73" s="303"/>
      <c r="F73" s="303"/>
      <c r="G73" s="303"/>
      <c r="H73" s="303"/>
      <c r="I73" s="302">
        <v>0</v>
      </c>
      <c r="J73" s="302"/>
      <c r="K73" s="60" t="s">
        <v>50</v>
      </c>
    </row>
    <row r="74" spans="4:11" s="41" customFormat="1" ht="12.75">
      <c r="D74" s="61"/>
      <c r="E74" s="61" t="s">
        <v>3</v>
      </c>
      <c r="F74" s="61"/>
      <c r="G74" s="61"/>
      <c r="H74" s="66"/>
      <c r="I74" s="300">
        <f>SUM(I72:J73)</f>
        <v>0</v>
      </c>
      <c r="J74" s="300"/>
      <c r="K74" s="60" t="s">
        <v>50</v>
      </c>
    </row>
    <row r="75" s="41" customFormat="1" ht="6" customHeight="1"/>
    <row r="76" s="41" customFormat="1" ht="12.75"/>
    <row r="77" s="41" customFormat="1" ht="12.75"/>
    <row r="78" s="41" customFormat="1" ht="12.75"/>
    <row r="79" spans="2:11" ht="15">
      <c r="B79" s="59" t="s">
        <v>75</v>
      </c>
      <c r="D79" s="59"/>
      <c r="E79" s="59"/>
      <c r="F79" s="59"/>
      <c r="G79" s="59"/>
      <c r="H79" s="59"/>
      <c r="I79" s="59"/>
      <c r="J79" s="59"/>
      <c r="K79" s="59"/>
    </row>
    <row r="80" ht="13.5">
      <c r="C80" s="67" t="s">
        <v>5</v>
      </c>
    </row>
    <row r="81" s="41" customFormat="1" ht="7.5" customHeight="1"/>
    <row r="82" s="41" customFormat="1" ht="12.75">
      <c r="C82" s="41" t="s">
        <v>58</v>
      </c>
    </row>
    <row r="83" s="41" customFormat="1" ht="12.75">
      <c r="J83" s="68" t="s">
        <v>190</v>
      </c>
    </row>
    <row r="84" spans="3:10" s="41" customFormat="1" ht="12.75">
      <c r="C84" s="235"/>
      <c r="D84" s="235"/>
      <c r="E84" s="235" t="s">
        <v>7</v>
      </c>
      <c r="F84" s="235"/>
      <c r="G84" s="235" t="s">
        <v>8</v>
      </c>
      <c r="H84" s="235"/>
      <c r="I84" s="235" t="s">
        <v>9</v>
      </c>
      <c r="J84" s="235"/>
    </row>
    <row r="85" spans="3:10" s="41" customFormat="1" ht="12.75">
      <c r="C85" s="297" t="s">
        <v>113</v>
      </c>
      <c r="D85" s="297"/>
      <c r="E85" s="296">
        <v>36535576</v>
      </c>
      <c r="F85" s="296"/>
      <c r="G85" s="296">
        <v>20171398</v>
      </c>
      <c r="H85" s="296"/>
      <c r="I85" s="296">
        <f>E85-G85</f>
        <v>16364178</v>
      </c>
      <c r="J85" s="296"/>
    </row>
    <row r="86" spans="3:10" s="41" customFormat="1" ht="12.75">
      <c r="C86" s="297" t="s">
        <v>4</v>
      </c>
      <c r="D86" s="297"/>
      <c r="E86" s="214">
        <f>2561055+14363</f>
        <v>2575418</v>
      </c>
      <c r="F86" s="214"/>
      <c r="G86" s="296">
        <v>2568028</v>
      </c>
      <c r="H86" s="296"/>
      <c r="I86" s="296">
        <f aca="true" t="shared" si="0" ref="I86:I91">E86-G86</f>
        <v>7390</v>
      </c>
      <c r="J86" s="296"/>
    </row>
    <row r="87" spans="3:10" s="41" customFormat="1" ht="12.75">
      <c r="C87" s="297" t="s">
        <v>6</v>
      </c>
      <c r="D87" s="297"/>
      <c r="E87" s="214">
        <f>630000+1023203</f>
        <v>1653203</v>
      </c>
      <c r="F87" s="214"/>
      <c r="G87" s="296">
        <v>1335603</v>
      </c>
      <c r="H87" s="296"/>
      <c r="I87" s="296">
        <f t="shared" si="0"/>
        <v>317600</v>
      </c>
      <c r="J87" s="296"/>
    </row>
    <row r="88" spans="3:10" s="41" customFormat="1" ht="12.75" hidden="1">
      <c r="C88" s="297" t="s">
        <v>114</v>
      </c>
      <c r="D88" s="297"/>
      <c r="E88" s="220"/>
      <c r="F88" s="220"/>
      <c r="G88" s="298"/>
      <c r="H88" s="298"/>
      <c r="I88" s="296">
        <f t="shared" si="0"/>
        <v>0</v>
      </c>
      <c r="J88" s="296"/>
    </row>
    <row r="89" spans="3:10" s="41" customFormat="1" ht="12.75" hidden="1">
      <c r="C89" s="297" t="s">
        <v>115</v>
      </c>
      <c r="D89" s="297"/>
      <c r="E89" s="220"/>
      <c r="F89" s="220"/>
      <c r="G89" s="298"/>
      <c r="H89" s="298"/>
      <c r="I89" s="296">
        <f t="shared" si="0"/>
        <v>0</v>
      </c>
      <c r="J89" s="296"/>
    </row>
    <row r="90" spans="3:10" s="41" customFormat="1" ht="12.75">
      <c r="C90" s="297" t="s">
        <v>51</v>
      </c>
      <c r="D90" s="297"/>
      <c r="E90" s="298">
        <f>265300+628350+3504771</f>
        <v>4398421</v>
      </c>
      <c r="F90" s="298"/>
      <c r="G90" s="298">
        <f>265299+336299+3361608</f>
        <v>3963206</v>
      </c>
      <c r="H90" s="298"/>
      <c r="I90" s="296">
        <f t="shared" si="0"/>
        <v>435215</v>
      </c>
      <c r="J90" s="296"/>
    </row>
    <row r="91" spans="3:10" s="41" customFormat="1" ht="12.75" hidden="1">
      <c r="C91" s="297" t="s">
        <v>52</v>
      </c>
      <c r="D91" s="297"/>
      <c r="E91" s="298"/>
      <c r="F91" s="298"/>
      <c r="G91" s="298"/>
      <c r="H91" s="298"/>
      <c r="I91" s="296">
        <f t="shared" si="0"/>
        <v>0</v>
      </c>
      <c r="J91" s="296"/>
    </row>
    <row r="92" spans="3:10" s="41" customFormat="1" ht="12.75" hidden="1">
      <c r="C92" s="330" t="s">
        <v>236</v>
      </c>
      <c r="D92" s="331"/>
      <c r="E92" s="298"/>
      <c r="F92" s="298"/>
      <c r="G92" s="298"/>
      <c r="H92" s="298"/>
      <c r="I92" s="296">
        <f>E92-G92</f>
        <v>0</v>
      </c>
      <c r="J92" s="296"/>
    </row>
    <row r="93" spans="3:10" s="41" customFormat="1" ht="12.75">
      <c r="C93" s="235" t="s">
        <v>0</v>
      </c>
      <c r="D93" s="235"/>
      <c r="E93" s="296">
        <f>SUM(E85:F92)</f>
        <v>45162618</v>
      </c>
      <c r="F93" s="296"/>
      <c r="G93" s="296">
        <f>SUM(G85:H92)</f>
        <v>28038235</v>
      </c>
      <c r="H93" s="296"/>
      <c r="I93" s="296">
        <f>SUM(I85:J92)</f>
        <v>17124383</v>
      </c>
      <c r="J93" s="296"/>
    </row>
    <row r="94" s="41" customFormat="1" ht="13.5" customHeight="1"/>
    <row r="95" s="41" customFormat="1" ht="13.5" customHeight="1"/>
    <row r="96" spans="2:11" ht="17.25" customHeight="1">
      <c r="B96" s="59" t="s">
        <v>23</v>
      </c>
      <c r="D96" s="59"/>
      <c r="E96" s="59"/>
      <c r="F96" s="59"/>
      <c r="G96" s="59"/>
      <c r="H96" s="59"/>
      <c r="I96" s="59"/>
      <c r="J96" s="59"/>
      <c r="K96" s="59"/>
    </row>
    <row r="97" ht="13.5">
      <c r="C97" s="67" t="s">
        <v>5</v>
      </c>
    </row>
    <row r="98" s="41" customFormat="1" ht="6.75" customHeight="1"/>
    <row r="99" s="41" customFormat="1" ht="12.75">
      <c r="C99" s="41" t="s">
        <v>57</v>
      </c>
    </row>
    <row r="100" s="41" customFormat="1" ht="12.75">
      <c r="K100" s="68" t="s">
        <v>190</v>
      </c>
    </row>
    <row r="101" spans="3:11" s="41" customFormat="1" ht="12.75">
      <c r="C101" s="231"/>
      <c r="D101" s="232"/>
      <c r="E101" s="231" t="s">
        <v>10</v>
      </c>
      <c r="F101" s="232"/>
      <c r="G101" s="231" t="s">
        <v>11</v>
      </c>
      <c r="H101" s="236"/>
      <c r="I101" s="232"/>
      <c r="J101" s="231" t="s">
        <v>12</v>
      </c>
      <c r="K101" s="232"/>
    </row>
    <row r="102" spans="3:13" s="41" customFormat="1" ht="12.75">
      <c r="C102" s="225"/>
      <c r="D102" s="226"/>
      <c r="E102" s="231"/>
      <c r="F102" s="232"/>
      <c r="G102" s="231"/>
      <c r="H102" s="236"/>
      <c r="I102" s="232"/>
      <c r="J102" s="231"/>
      <c r="K102" s="232"/>
      <c r="L102" s="295" t="s">
        <v>86</v>
      </c>
      <c r="M102" s="295"/>
    </row>
    <row r="103" spans="3:11" s="41" customFormat="1" ht="12.75">
      <c r="C103" s="225"/>
      <c r="D103" s="226"/>
      <c r="E103" s="231"/>
      <c r="F103" s="232"/>
      <c r="G103" s="231"/>
      <c r="H103" s="236"/>
      <c r="I103" s="232"/>
      <c r="J103" s="231"/>
      <c r="K103" s="232"/>
    </row>
    <row r="104" spans="3:11" s="41" customFormat="1" ht="12.75">
      <c r="C104" s="225"/>
      <c r="D104" s="226"/>
      <c r="E104" s="231"/>
      <c r="F104" s="232"/>
      <c r="G104" s="231"/>
      <c r="H104" s="236"/>
      <c r="I104" s="232"/>
      <c r="J104" s="231"/>
      <c r="K104" s="232"/>
    </row>
    <row r="105" spans="3:11" s="41" customFormat="1" ht="12.75">
      <c r="C105" s="231" t="s">
        <v>13</v>
      </c>
      <c r="D105" s="232"/>
      <c r="E105" s="231"/>
      <c r="F105" s="232"/>
      <c r="G105" s="231"/>
      <c r="H105" s="236"/>
      <c r="I105" s="232"/>
      <c r="J105" s="231"/>
      <c r="K105" s="232"/>
    </row>
    <row r="106" spans="3:11" s="41" customFormat="1" ht="12.75">
      <c r="C106" s="69"/>
      <c r="D106" s="69"/>
      <c r="E106" s="69"/>
      <c r="F106" s="69"/>
      <c r="G106" s="69"/>
      <c r="H106" s="69"/>
      <c r="I106" s="69"/>
      <c r="J106" s="69"/>
      <c r="K106" s="69"/>
    </row>
    <row r="107" spans="3:11" s="41" customFormat="1" ht="12.75">
      <c r="C107" s="69"/>
      <c r="D107" s="69"/>
      <c r="E107" s="69"/>
      <c r="F107" s="69"/>
      <c r="G107" s="69"/>
      <c r="H107" s="69"/>
      <c r="I107" s="69"/>
      <c r="J107" s="69"/>
      <c r="K107" s="69"/>
    </row>
    <row r="108" spans="2:11" ht="14.25">
      <c r="B108" s="59" t="s">
        <v>24</v>
      </c>
      <c r="D108" s="59"/>
      <c r="E108" s="59"/>
      <c r="F108" s="59"/>
      <c r="G108" s="59"/>
      <c r="H108" s="59"/>
      <c r="I108" s="59"/>
      <c r="J108" s="59"/>
      <c r="K108" s="59"/>
    </row>
    <row r="109" s="41" customFormat="1" ht="7.5" customHeight="1"/>
    <row r="110" s="41" customFormat="1" ht="12.75">
      <c r="C110" s="41" t="s">
        <v>56</v>
      </c>
    </row>
    <row r="111" s="41" customFormat="1" ht="12.75">
      <c r="J111" s="68" t="s">
        <v>190</v>
      </c>
    </row>
    <row r="112" spans="3:10" s="41" customFormat="1" ht="12.75">
      <c r="C112" s="231" t="s">
        <v>34</v>
      </c>
      <c r="D112" s="232"/>
      <c r="E112" s="231" t="s">
        <v>14</v>
      </c>
      <c r="F112" s="232"/>
      <c r="G112" s="231" t="s">
        <v>15</v>
      </c>
      <c r="H112" s="232"/>
      <c r="I112" s="231" t="s">
        <v>16</v>
      </c>
      <c r="J112" s="232"/>
    </row>
    <row r="113" spans="3:13" s="41" customFormat="1" ht="12.75">
      <c r="C113" s="225"/>
      <c r="D113" s="226"/>
      <c r="E113" s="231"/>
      <c r="F113" s="232"/>
      <c r="G113" s="231"/>
      <c r="H113" s="232"/>
      <c r="I113" s="231"/>
      <c r="J113" s="232"/>
      <c r="L113" s="292" t="s">
        <v>39</v>
      </c>
      <c r="M113" s="292"/>
    </row>
    <row r="114" spans="3:10" s="41" customFormat="1" ht="12.75">
      <c r="C114" s="225"/>
      <c r="D114" s="226"/>
      <c r="E114" s="231"/>
      <c r="F114" s="232"/>
      <c r="G114" s="231"/>
      <c r="H114" s="232"/>
      <c r="I114" s="231"/>
      <c r="J114" s="232"/>
    </row>
    <row r="115" spans="3:10" s="41" customFormat="1" ht="12.75">
      <c r="C115" s="293"/>
      <c r="D115" s="294"/>
      <c r="E115" s="245"/>
      <c r="F115" s="246"/>
      <c r="G115" s="245"/>
      <c r="H115" s="246"/>
      <c r="I115" s="245"/>
      <c r="J115" s="246"/>
    </row>
    <row r="116" spans="3:10" s="41" customFormat="1" ht="13.5" customHeight="1">
      <c r="C116" s="231" t="s">
        <v>13</v>
      </c>
      <c r="D116" s="232"/>
      <c r="E116" s="231"/>
      <c r="F116" s="232"/>
      <c r="G116" s="231"/>
      <c r="H116" s="232"/>
      <c r="I116" s="231"/>
      <c r="J116" s="232"/>
    </row>
    <row r="117" s="41" customFormat="1" ht="13.5" customHeight="1"/>
    <row r="118" spans="3:11" s="41" customFormat="1" ht="12.75">
      <c r="C118" s="70"/>
      <c r="D118" s="70"/>
      <c r="E118" s="70"/>
      <c r="F118" s="70"/>
      <c r="G118" s="70"/>
      <c r="H118" s="70"/>
      <c r="I118" s="70"/>
      <c r="J118" s="70"/>
      <c r="K118" s="70"/>
    </row>
    <row r="119" spans="2:10" ht="14.25">
      <c r="B119" s="59" t="s">
        <v>26</v>
      </c>
      <c r="C119" s="59"/>
      <c r="D119" s="59"/>
      <c r="E119" s="59"/>
      <c r="F119" s="59"/>
      <c r="G119" s="59"/>
      <c r="H119" s="59"/>
      <c r="I119" s="59"/>
      <c r="J119" s="59"/>
    </row>
    <row r="120" s="41" customFormat="1" ht="7.5" customHeight="1"/>
    <row r="121" s="41" customFormat="1" ht="12.75">
      <c r="C121" s="73" t="s">
        <v>25</v>
      </c>
    </row>
    <row r="122" s="41" customFormat="1" ht="12.75"/>
    <row r="123" s="41" customFormat="1" ht="12.75"/>
    <row r="124" spans="2:11" ht="14.25">
      <c r="B124" s="59" t="s">
        <v>27</v>
      </c>
      <c r="D124" s="59"/>
      <c r="E124" s="59"/>
      <c r="F124" s="59"/>
      <c r="G124" s="59"/>
      <c r="H124" s="59"/>
      <c r="I124" s="59"/>
      <c r="J124" s="59"/>
      <c r="K124" s="59"/>
    </row>
    <row r="125" spans="2:11" ht="14.25">
      <c r="B125" s="59" t="s">
        <v>17</v>
      </c>
      <c r="D125" s="59"/>
      <c r="E125" s="59"/>
      <c r="F125" s="59"/>
      <c r="G125" s="59"/>
      <c r="H125" s="59"/>
      <c r="I125" s="59"/>
      <c r="J125" s="59"/>
      <c r="K125" s="59"/>
    </row>
    <row r="126" s="41" customFormat="1" ht="6" customHeight="1"/>
    <row r="127" spans="3:11" s="41" customFormat="1" ht="12.75">
      <c r="C127" s="70" t="s">
        <v>25</v>
      </c>
      <c r="D127" s="70"/>
      <c r="E127" s="70"/>
      <c r="F127" s="70"/>
      <c r="G127" s="70"/>
      <c r="H127" s="70"/>
      <c r="I127" s="70"/>
      <c r="J127" s="70"/>
      <c r="K127" s="70"/>
    </row>
    <row r="128" spans="3:11" s="41" customFormat="1" ht="12.75">
      <c r="C128" s="70"/>
      <c r="D128" s="70"/>
      <c r="E128" s="70"/>
      <c r="F128" s="70"/>
      <c r="G128" s="70"/>
      <c r="H128" s="70"/>
      <c r="I128" s="70"/>
      <c r="J128" s="70"/>
      <c r="K128" s="70"/>
    </row>
    <row r="129" s="41" customFormat="1" ht="12.75"/>
    <row r="130" s="41" customFormat="1" ht="12.75"/>
    <row r="131" s="41" customFormat="1" ht="12.75"/>
    <row r="132" s="41" customFormat="1" ht="12.75"/>
    <row r="133" s="41" customFormat="1" ht="12.75"/>
  </sheetData>
  <sheetProtection/>
  <mergeCells count="130">
    <mergeCell ref="C115:D115"/>
    <mergeCell ref="E115:F115"/>
    <mergeCell ref="G115:H115"/>
    <mergeCell ref="I115:J115"/>
    <mergeCell ref="C116:D116"/>
    <mergeCell ref="E116:F116"/>
    <mergeCell ref="G116:H116"/>
    <mergeCell ref="I116:J116"/>
    <mergeCell ref="C113:D113"/>
    <mergeCell ref="E113:F113"/>
    <mergeCell ref="G113:H113"/>
    <mergeCell ref="I113:J113"/>
    <mergeCell ref="L113:M113"/>
    <mergeCell ref="C114:D114"/>
    <mergeCell ref="E114:F114"/>
    <mergeCell ref="G114:H114"/>
    <mergeCell ref="I114:J114"/>
    <mergeCell ref="C105:D105"/>
    <mergeCell ref="E105:F105"/>
    <mergeCell ref="G105:I105"/>
    <mergeCell ref="J105:K105"/>
    <mergeCell ref="C112:D112"/>
    <mergeCell ref="E112:F112"/>
    <mergeCell ref="G112:H112"/>
    <mergeCell ref="I112:J112"/>
    <mergeCell ref="L102:M102"/>
    <mergeCell ref="C103:D103"/>
    <mergeCell ref="E103:F103"/>
    <mergeCell ref="G103:I103"/>
    <mergeCell ref="J103:K103"/>
    <mergeCell ref="C104:D104"/>
    <mergeCell ref="E104:F104"/>
    <mergeCell ref="G104:I104"/>
    <mergeCell ref="J104:K104"/>
    <mergeCell ref="C101:D101"/>
    <mergeCell ref="E101:F101"/>
    <mergeCell ref="G101:I101"/>
    <mergeCell ref="J101:K101"/>
    <mergeCell ref="C102:D102"/>
    <mergeCell ref="E102:F102"/>
    <mergeCell ref="G102:I102"/>
    <mergeCell ref="J102:K102"/>
    <mergeCell ref="C92:D92"/>
    <mergeCell ref="E92:F92"/>
    <mergeCell ref="G92:H92"/>
    <mergeCell ref="I92:J92"/>
    <mergeCell ref="C93:D93"/>
    <mergeCell ref="E93:F93"/>
    <mergeCell ref="G93:H93"/>
    <mergeCell ref="I93:J93"/>
    <mergeCell ref="C90:D90"/>
    <mergeCell ref="E90:F90"/>
    <mergeCell ref="G90:H90"/>
    <mergeCell ref="I90:J90"/>
    <mergeCell ref="C91:D91"/>
    <mergeCell ref="E91:F91"/>
    <mergeCell ref="G91:H91"/>
    <mergeCell ref="I91:J91"/>
    <mergeCell ref="C88:D88"/>
    <mergeCell ref="E88:F88"/>
    <mergeCell ref="G88:H88"/>
    <mergeCell ref="I88:J88"/>
    <mergeCell ref="C89:D89"/>
    <mergeCell ref="E89:F89"/>
    <mergeCell ref="G89:H89"/>
    <mergeCell ref="I89:J89"/>
    <mergeCell ref="C86:D86"/>
    <mergeCell ref="E86:F86"/>
    <mergeCell ref="G86:H86"/>
    <mergeCell ref="I86:J86"/>
    <mergeCell ref="C87:D87"/>
    <mergeCell ref="E87:F87"/>
    <mergeCell ref="G87:H87"/>
    <mergeCell ref="I87:J87"/>
    <mergeCell ref="I74:J74"/>
    <mergeCell ref="C84:D84"/>
    <mergeCell ref="E84:F84"/>
    <mergeCell ref="G84:H84"/>
    <mergeCell ref="I84:J84"/>
    <mergeCell ref="C85:D85"/>
    <mergeCell ref="E85:F85"/>
    <mergeCell ref="G85:H85"/>
    <mergeCell ref="I85:J85"/>
    <mergeCell ref="G66:H66"/>
    <mergeCell ref="G67:H67"/>
    <mergeCell ref="G68:H68"/>
    <mergeCell ref="L71:M71"/>
    <mergeCell ref="I72:J72"/>
    <mergeCell ref="D73:H73"/>
    <mergeCell ref="I73:J73"/>
    <mergeCell ref="C51:D51"/>
    <mergeCell ref="E51:F51"/>
    <mergeCell ref="G51:H51"/>
    <mergeCell ref="I51:J51"/>
    <mergeCell ref="K51:L51"/>
    <mergeCell ref="B54:C54"/>
    <mergeCell ref="C49:D49"/>
    <mergeCell ref="E49:F49"/>
    <mergeCell ref="G49:H49"/>
    <mergeCell ref="I49:J49"/>
    <mergeCell ref="K49:L49"/>
    <mergeCell ref="C50:D50"/>
    <mergeCell ref="E50:F50"/>
    <mergeCell ref="G50:H50"/>
    <mergeCell ref="I50:J50"/>
    <mergeCell ref="K50:L50"/>
    <mergeCell ref="C47:D47"/>
    <mergeCell ref="E47:F47"/>
    <mergeCell ref="G47:H47"/>
    <mergeCell ref="I47:J47"/>
    <mergeCell ref="K47:L47"/>
    <mergeCell ref="C48:D48"/>
    <mergeCell ref="E48:F48"/>
    <mergeCell ref="G48:H48"/>
    <mergeCell ref="I48:J48"/>
    <mergeCell ref="K48:L48"/>
    <mergeCell ref="C38:M38"/>
    <mergeCell ref="C39:M39"/>
    <mergeCell ref="C40:K40"/>
    <mergeCell ref="C46:D46"/>
    <mergeCell ref="E46:F46"/>
    <mergeCell ref="G46:H46"/>
    <mergeCell ref="I46:J46"/>
    <mergeCell ref="K46:L46"/>
    <mergeCell ref="C3:L3"/>
    <mergeCell ref="C7:K7"/>
    <mergeCell ref="C28:K28"/>
    <mergeCell ref="C32:K32"/>
    <mergeCell ref="C36:K36"/>
    <mergeCell ref="C37:M37"/>
  </mergeCells>
  <printOptions horizontalCentered="1"/>
  <pageMargins left="0" right="0" top="0" bottom="0" header="0" footer="0"/>
  <pageSetup firstPageNumber="31" useFirstPageNumber="1" horizontalDpi="300" verticalDpi="300" orientation="portrait" paperSize="9" scale="99" r:id="rId4"/>
  <rowBreaks count="1" manualBreakCount="1">
    <brk id="58" max="12" man="1"/>
  </rowBreaks>
  <drawing r:id="rId3"/>
  <legacyDrawing r:id="rId2"/>
</worksheet>
</file>

<file path=xl/worksheets/sheet18.xml><?xml version="1.0" encoding="utf-8"?>
<worksheet xmlns="http://schemas.openxmlformats.org/spreadsheetml/2006/main" xmlns:r="http://schemas.openxmlformats.org/officeDocument/2006/relationships">
  <dimension ref="B1:M124"/>
  <sheetViews>
    <sheetView view="pageBreakPreview" zoomScaleSheetLayoutView="100" zoomScalePageLayoutView="0" workbookViewId="0" topLeftCell="A1">
      <selection activeCell="A1" sqref="A1"/>
    </sheetView>
  </sheetViews>
  <sheetFormatPr defaultColWidth="9.00390625" defaultRowHeight="13.5"/>
  <cols>
    <col min="1" max="1" width="3.50390625" style="5" customWidth="1"/>
    <col min="2" max="2" width="5.00390625" style="5" customWidth="1"/>
    <col min="3" max="12" width="8.75390625" style="5" customWidth="1"/>
    <col min="13" max="13" width="9.50390625" style="5" customWidth="1"/>
    <col min="14" max="16384" width="9.00390625" style="5" customWidth="1"/>
  </cols>
  <sheetData>
    <row r="1" s="5" customFormat="1" ht="29.25" customHeight="1">
      <c r="L1" s="349" t="s">
        <v>192</v>
      </c>
    </row>
    <row r="2" spans="3:12" s="5" customFormat="1" ht="18">
      <c r="C2" s="272" t="s">
        <v>475</v>
      </c>
      <c r="D2" s="272"/>
      <c r="E2" s="272"/>
      <c r="F2" s="272"/>
      <c r="G2" s="272"/>
      <c r="H2" s="272"/>
      <c r="I2" s="272"/>
      <c r="J2" s="272"/>
      <c r="K2" s="272"/>
      <c r="L2" s="272"/>
    </row>
    <row r="3" spans="3:11" s="5" customFormat="1" ht="18">
      <c r="C3" s="6"/>
      <c r="D3" s="6"/>
      <c r="E3" s="6"/>
      <c r="F3" s="6"/>
      <c r="G3" s="6"/>
      <c r="H3" s="6"/>
      <c r="I3" s="6"/>
      <c r="J3" s="6"/>
      <c r="K3" s="6"/>
    </row>
    <row r="4" ht="13.5"/>
    <row r="5" spans="2:11" s="5" customFormat="1" ht="15">
      <c r="B5" s="7" t="s">
        <v>18</v>
      </c>
      <c r="D5" s="7"/>
      <c r="E5" s="7"/>
      <c r="F5" s="7"/>
      <c r="G5" s="7"/>
      <c r="H5" s="7"/>
      <c r="I5" s="7"/>
      <c r="J5" s="7"/>
      <c r="K5" s="7"/>
    </row>
    <row r="6" spans="3:11" s="2" customFormat="1" ht="12.75">
      <c r="C6" s="269"/>
      <c r="D6" s="269"/>
      <c r="E6" s="269"/>
      <c r="F6" s="269"/>
      <c r="G6" s="269"/>
      <c r="H6" s="269"/>
      <c r="I6" s="269"/>
      <c r="J6" s="269"/>
      <c r="K6" s="269"/>
    </row>
    <row r="7" s="2" customFormat="1" ht="12.75">
      <c r="C7" s="2" t="s">
        <v>53</v>
      </c>
    </row>
    <row r="8" spans="3:10" s="2" customFormat="1" ht="12.75">
      <c r="C8" s="8" t="s">
        <v>35</v>
      </c>
      <c r="D8" s="9" t="s">
        <v>39</v>
      </c>
      <c r="E8" s="9"/>
      <c r="F8" s="9"/>
      <c r="G8" s="9"/>
      <c r="H8" s="9"/>
      <c r="I8" s="9"/>
      <c r="J8" s="9"/>
    </row>
    <row r="9" s="2" customFormat="1" ht="12.75"/>
    <row r="10" s="2" customFormat="1" ht="12.75">
      <c r="C10" s="2" t="s">
        <v>67</v>
      </c>
    </row>
    <row r="11" spans="3:10" s="2" customFormat="1" ht="12.75">
      <c r="C11" s="8" t="s">
        <v>35</v>
      </c>
      <c r="D11" s="9" t="s">
        <v>39</v>
      </c>
      <c r="E11" s="9"/>
      <c r="F11" s="9"/>
      <c r="G11" s="9"/>
      <c r="H11" s="9"/>
      <c r="I11" s="9"/>
      <c r="J11" s="9"/>
    </row>
    <row r="12" s="2" customFormat="1" ht="12.75"/>
    <row r="13" s="2" customFormat="1" ht="12.75">
      <c r="C13" s="2" t="s">
        <v>65</v>
      </c>
    </row>
    <row r="14" spans="3:4" s="2" customFormat="1" ht="12.75">
      <c r="C14" s="10" t="s">
        <v>35</v>
      </c>
      <c r="D14" s="2" t="s">
        <v>96</v>
      </c>
    </row>
    <row r="15" spans="3:4" s="2" customFormat="1" ht="12.75">
      <c r="C15" s="10" t="s">
        <v>198</v>
      </c>
      <c r="D15" s="2" t="s">
        <v>199</v>
      </c>
    </row>
    <row r="16" spans="3:11" s="2" customFormat="1" ht="12.75">
      <c r="C16" s="14"/>
      <c r="D16" s="17" t="s">
        <v>200</v>
      </c>
      <c r="E16" s="17"/>
      <c r="F16" s="17"/>
      <c r="G16" s="17"/>
      <c r="H16" s="17"/>
      <c r="I16" s="17"/>
      <c r="J16" s="17"/>
      <c r="K16" s="17"/>
    </row>
    <row r="17" s="2" customFormat="1" ht="12.75">
      <c r="D17" s="2" t="s">
        <v>201</v>
      </c>
    </row>
    <row r="18" s="2" customFormat="1" ht="12.75"/>
    <row r="19" s="2" customFormat="1" ht="12.75">
      <c r="C19" s="2" t="s">
        <v>66</v>
      </c>
    </row>
    <row r="20" spans="3:6" s="2" customFormat="1" ht="12.75">
      <c r="C20" s="10" t="s">
        <v>35</v>
      </c>
      <c r="D20" s="2" t="s">
        <v>38</v>
      </c>
      <c r="F20" s="2" t="s">
        <v>39</v>
      </c>
    </row>
    <row r="21" spans="3:6" s="2" customFormat="1" ht="12.75">
      <c r="C21" s="10" t="s">
        <v>35</v>
      </c>
      <c r="D21" s="2" t="s">
        <v>40</v>
      </c>
      <c r="F21" s="2" t="s">
        <v>41</v>
      </c>
    </row>
    <row r="22" spans="3:6" s="2" customFormat="1" ht="12.75">
      <c r="C22" s="10"/>
      <c r="F22" s="2" t="s">
        <v>42</v>
      </c>
    </row>
    <row r="23" spans="3:6" s="2" customFormat="1" ht="12.75">
      <c r="C23" s="10"/>
      <c r="F23" s="2" t="s">
        <v>43</v>
      </c>
    </row>
    <row r="24" spans="3:6" s="2" customFormat="1" ht="12.75">
      <c r="C24" s="10" t="s">
        <v>35</v>
      </c>
      <c r="D24" s="2" t="s">
        <v>44</v>
      </c>
      <c r="F24" s="2" t="s">
        <v>99</v>
      </c>
    </row>
    <row r="25" s="2" customFormat="1" ht="12.75">
      <c r="F25" s="2" t="s">
        <v>100</v>
      </c>
    </row>
    <row r="26" s="2" customFormat="1" ht="12.75">
      <c r="F26" s="2" t="s">
        <v>101</v>
      </c>
    </row>
    <row r="27" s="2" customFormat="1" ht="12.75"/>
    <row r="28" spans="2:11" s="5" customFormat="1" ht="15">
      <c r="B28" s="7" t="s">
        <v>19</v>
      </c>
      <c r="D28" s="7"/>
      <c r="E28" s="7"/>
      <c r="F28" s="7"/>
      <c r="G28" s="7"/>
      <c r="H28" s="7"/>
      <c r="I28" s="7"/>
      <c r="J28" s="7"/>
      <c r="K28" s="7"/>
    </row>
    <row r="29" s="2" customFormat="1" ht="12.75"/>
    <row r="30" spans="3:11" s="2" customFormat="1" ht="13.5" customHeight="1">
      <c r="C30" s="310" t="s">
        <v>39</v>
      </c>
      <c r="D30" s="310"/>
      <c r="E30" s="310"/>
      <c r="F30" s="310"/>
      <c r="G30" s="14"/>
      <c r="H30" s="14"/>
      <c r="I30" s="14"/>
      <c r="J30" s="14"/>
      <c r="K30" s="14"/>
    </row>
    <row r="31" spans="3:11" s="2" customFormat="1" ht="12.75">
      <c r="C31" s="4"/>
      <c r="D31" s="4"/>
      <c r="E31" s="4"/>
      <c r="F31" s="4"/>
      <c r="G31" s="4"/>
      <c r="H31" s="4"/>
      <c r="I31" s="4"/>
      <c r="J31" s="4"/>
      <c r="K31" s="4"/>
    </row>
    <row r="32" s="2" customFormat="1" ht="12.75"/>
    <row r="33" spans="2:11" s="5" customFormat="1" ht="15">
      <c r="B33" s="7" t="s">
        <v>20</v>
      </c>
      <c r="D33" s="7"/>
      <c r="E33" s="7"/>
      <c r="F33" s="7"/>
      <c r="G33" s="7"/>
      <c r="H33" s="7"/>
      <c r="I33" s="7"/>
      <c r="J33" s="7"/>
      <c r="K33" s="7"/>
    </row>
    <row r="34" spans="3:11" s="2" customFormat="1" ht="12.75">
      <c r="C34" s="4"/>
      <c r="D34" s="4"/>
      <c r="E34" s="4"/>
      <c r="F34" s="4"/>
      <c r="G34" s="4"/>
      <c r="H34" s="4"/>
      <c r="I34" s="4"/>
      <c r="J34" s="4"/>
      <c r="K34" s="4"/>
    </row>
    <row r="35" spans="3:11" s="2" customFormat="1" ht="12.75">
      <c r="C35" s="269" t="s">
        <v>102</v>
      </c>
      <c r="D35" s="269"/>
      <c r="E35" s="269"/>
      <c r="F35" s="269"/>
      <c r="G35" s="269"/>
      <c r="H35" s="269"/>
      <c r="I35" s="269"/>
      <c r="J35" s="269"/>
      <c r="K35" s="269"/>
    </row>
    <row r="36" s="2" customFormat="1" ht="12.75">
      <c r="C36" s="2" t="s">
        <v>103</v>
      </c>
    </row>
    <row r="37" s="2" customFormat="1" ht="12.75"/>
    <row r="38" spans="2:11" s="5" customFormat="1" ht="24.75" customHeight="1">
      <c r="B38" s="11" t="s">
        <v>68</v>
      </c>
      <c r="D38" s="11"/>
      <c r="E38" s="11"/>
      <c r="F38" s="11"/>
      <c r="G38" s="11"/>
      <c r="H38" s="11"/>
      <c r="I38" s="11"/>
      <c r="J38" s="11"/>
      <c r="K38" s="11"/>
    </row>
    <row r="39" spans="3:11" s="12" customFormat="1" ht="16.5" customHeight="1">
      <c r="C39" s="270" t="s">
        <v>69</v>
      </c>
      <c r="D39" s="270"/>
      <c r="E39" s="270"/>
      <c r="F39" s="270"/>
      <c r="G39" s="270"/>
      <c r="H39" s="270"/>
      <c r="I39" s="270"/>
      <c r="J39" s="270"/>
      <c r="K39" s="270"/>
    </row>
    <row r="40" spans="3:13" s="2" customFormat="1" ht="14.25" customHeight="1">
      <c r="C40" s="13" t="s">
        <v>476</v>
      </c>
      <c r="D40" s="13"/>
      <c r="E40" s="13"/>
      <c r="F40" s="13"/>
      <c r="G40" s="13"/>
      <c r="H40" s="13"/>
      <c r="I40" s="13"/>
      <c r="J40" s="13"/>
      <c r="K40" s="13"/>
      <c r="L40" s="14"/>
      <c r="M40" s="14"/>
    </row>
    <row r="41" spans="3:11" s="2" customFormat="1" ht="15" customHeight="1">
      <c r="C41" s="14" t="s">
        <v>188</v>
      </c>
      <c r="D41" s="14"/>
      <c r="E41" s="14"/>
      <c r="F41" s="14"/>
      <c r="G41" s="14"/>
      <c r="H41" s="14"/>
      <c r="I41" s="14"/>
      <c r="J41" s="14"/>
      <c r="K41" s="14"/>
    </row>
    <row r="42" spans="3:4" s="2" customFormat="1" ht="12.75">
      <c r="C42" s="10" t="s">
        <v>45</v>
      </c>
      <c r="D42" s="2" t="s">
        <v>193</v>
      </c>
    </row>
    <row r="43" spans="3:4" s="2" customFormat="1" ht="12.75">
      <c r="C43" s="10" t="s">
        <v>46</v>
      </c>
      <c r="D43" s="2" t="s">
        <v>194</v>
      </c>
    </row>
    <row r="44" spans="3:4" s="2" customFormat="1" ht="12.75">
      <c r="C44" s="10" t="s">
        <v>126</v>
      </c>
      <c r="D44" s="2" t="s">
        <v>195</v>
      </c>
    </row>
    <row r="45" spans="3:4" s="2" customFormat="1" ht="12.75">
      <c r="C45" s="10" t="s">
        <v>128</v>
      </c>
      <c r="D45" s="2" t="s">
        <v>123</v>
      </c>
    </row>
    <row r="46" s="2" customFormat="1" ht="12.75"/>
    <row r="47" spans="2:11" s="5" customFormat="1" ht="14.25">
      <c r="B47" s="7" t="s">
        <v>21</v>
      </c>
      <c r="D47" s="7"/>
      <c r="E47" s="7"/>
      <c r="F47" s="7"/>
      <c r="G47" s="7"/>
      <c r="H47" s="7"/>
      <c r="I47" s="7"/>
      <c r="J47" s="7"/>
      <c r="K47" s="7"/>
    </row>
    <row r="48" s="2" customFormat="1" ht="12.75"/>
    <row r="49" spans="3:11" s="2" customFormat="1" ht="12.75" customHeight="1">
      <c r="C49" s="17" t="s">
        <v>39</v>
      </c>
      <c r="D49" s="17"/>
      <c r="E49" s="17"/>
      <c r="F49" s="17"/>
      <c r="G49" s="17"/>
      <c r="H49" s="17"/>
      <c r="I49" s="17"/>
      <c r="J49" s="17"/>
      <c r="K49" s="17"/>
    </row>
    <row r="50" spans="3:11" s="2" customFormat="1" ht="12.75" customHeight="1">
      <c r="C50" s="17"/>
      <c r="D50" s="17"/>
      <c r="E50" s="17"/>
      <c r="F50" s="17"/>
      <c r="G50" s="17"/>
      <c r="H50" s="17"/>
      <c r="I50" s="17"/>
      <c r="J50" s="17"/>
      <c r="K50" s="17"/>
    </row>
    <row r="51" spans="3:11" s="2" customFormat="1" ht="12.75">
      <c r="C51" s="14"/>
      <c r="D51" s="14"/>
      <c r="E51" s="14"/>
      <c r="F51" s="14"/>
      <c r="G51" s="14"/>
      <c r="H51" s="14"/>
      <c r="I51" s="14"/>
      <c r="J51" s="14"/>
      <c r="K51" s="14"/>
    </row>
    <row r="52" s="2" customFormat="1" ht="12.75"/>
    <row r="53" spans="2:11" s="5" customFormat="1" ht="14.25" customHeight="1">
      <c r="B53" s="15" t="s">
        <v>73</v>
      </c>
      <c r="D53" s="15"/>
      <c r="E53" s="15"/>
      <c r="F53" s="15"/>
      <c r="G53" s="15"/>
      <c r="H53" s="15"/>
      <c r="I53" s="15"/>
      <c r="J53" s="15"/>
      <c r="K53" s="15"/>
    </row>
    <row r="54" spans="3:11" s="2" customFormat="1" ht="12.75">
      <c r="C54" s="269"/>
      <c r="D54" s="269"/>
      <c r="E54" s="269"/>
      <c r="F54" s="269"/>
      <c r="G54" s="269"/>
      <c r="H54" s="269"/>
      <c r="I54" s="269"/>
      <c r="J54" s="269"/>
      <c r="K54" s="269"/>
    </row>
    <row r="55" spans="3:11" s="2" customFormat="1" ht="12.75" customHeight="1">
      <c r="C55" s="17" t="s">
        <v>39</v>
      </c>
      <c r="D55" s="17"/>
      <c r="E55" s="17"/>
      <c r="F55" s="17"/>
      <c r="G55" s="17"/>
      <c r="H55" s="17"/>
      <c r="I55" s="17"/>
      <c r="J55" s="17"/>
      <c r="K55" s="17"/>
    </row>
    <row r="56" spans="3:11" s="2" customFormat="1" ht="12.75" customHeight="1">
      <c r="C56" s="17"/>
      <c r="D56" s="17"/>
      <c r="E56" s="17"/>
      <c r="F56" s="17"/>
      <c r="G56" s="17"/>
      <c r="H56" s="17"/>
      <c r="I56" s="17"/>
      <c r="J56" s="17"/>
      <c r="K56" s="17"/>
    </row>
    <row r="57" spans="3:11" s="2" customFormat="1" ht="12.75" customHeight="1">
      <c r="C57" s="17"/>
      <c r="D57" s="17"/>
      <c r="E57" s="17"/>
      <c r="F57" s="17"/>
      <c r="G57" s="17"/>
      <c r="H57" s="17"/>
      <c r="I57" s="17"/>
      <c r="J57" s="17"/>
      <c r="K57" s="17"/>
    </row>
    <row r="58" spans="3:11" s="2" customFormat="1" ht="12.75" customHeight="1">
      <c r="C58" s="14"/>
      <c r="D58" s="14"/>
      <c r="E58" s="14"/>
      <c r="F58" s="14"/>
      <c r="G58" s="14"/>
      <c r="H58" s="14"/>
      <c r="I58" s="14"/>
      <c r="J58" s="14"/>
      <c r="K58" s="14"/>
    </row>
    <row r="59" spans="3:11" s="2" customFormat="1" ht="12.75" customHeight="1">
      <c r="C59" s="17"/>
      <c r="D59" s="17"/>
      <c r="E59" s="17"/>
      <c r="F59" s="17"/>
      <c r="G59" s="17"/>
      <c r="H59" s="17"/>
      <c r="I59" s="17"/>
      <c r="J59" s="17"/>
      <c r="K59" s="17"/>
    </row>
    <row r="60" spans="3:11" s="2" customFormat="1" ht="16.5" customHeight="1">
      <c r="C60" s="17"/>
      <c r="D60" s="17"/>
      <c r="E60" s="17"/>
      <c r="F60" s="17"/>
      <c r="G60" s="17"/>
      <c r="H60" s="17"/>
      <c r="I60" s="17"/>
      <c r="J60" s="17"/>
      <c r="K60" s="17"/>
    </row>
    <row r="61" spans="3:11" s="2" customFormat="1" ht="16.5" customHeight="1">
      <c r="C61" s="17"/>
      <c r="D61" s="17"/>
      <c r="E61" s="17"/>
      <c r="F61" s="17"/>
      <c r="G61" s="17"/>
      <c r="H61" s="17"/>
      <c r="I61" s="17"/>
      <c r="J61" s="17"/>
      <c r="K61" s="17"/>
    </row>
    <row r="62" s="2" customFormat="1" ht="12.75"/>
    <row r="63" spans="2:11" s="5" customFormat="1" ht="14.25">
      <c r="B63" s="7" t="s">
        <v>22</v>
      </c>
      <c r="D63" s="7"/>
      <c r="E63" s="7"/>
      <c r="F63" s="7"/>
      <c r="G63" s="7"/>
      <c r="H63" s="7"/>
      <c r="I63" s="7"/>
      <c r="J63" s="7"/>
      <c r="K63" s="7"/>
    </row>
    <row r="64" s="2" customFormat="1" ht="14.25" customHeight="1"/>
    <row r="65" s="2" customFormat="1" ht="12.75">
      <c r="C65" s="2" t="s">
        <v>54</v>
      </c>
    </row>
    <row r="66" spans="4:9" s="2" customFormat="1" ht="13.5" customHeight="1">
      <c r="D66" s="9" t="s">
        <v>32</v>
      </c>
      <c r="E66" s="9"/>
      <c r="F66" s="9"/>
      <c r="G66" s="262">
        <v>0</v>
      </c>
      <c r="H66" s="262"/>
      <c r="I66" s="9" t="s">
        <v>50</v>
      </c>
    </row>
    <row r="67" spans="4:9" s="2" customFormat="1" ht="14.25" customHeight="1" thickBot="1">
      <c r="D67" s="9" t="s">
        <v>30</v>
      </c>
      <c r="E67" s="9"/>
      <c r="F67" s="9"/>
      <c r="G67" s="263">
        <v>0</v>
      </c>
      <c r="H67" s="263"/>
      <c r="I67" s="9" t="s">
        <v>50</v>
      </c>
    </row>
    <row r="68" spans="4:9" s="2" customFormat="1" ht="13.5" customHeight="1">
      <c r="D68" s="18"/>
      <c r="E68" s="18" t="s">
        <v>3</v>
      </c>
      <c r="F68" s="18"/>
      <c r="G68" s="264">
        <f>SUM(G66:H67)</f>
        <v>0</v>
      </c>
      <c r="H68" s="264"/>
      <c r="I68" s="9" t="s">
        <v>50</v>
      </c>
    </row>
    <row r="69" s="2" customFormat="1" ht="12.75" customHeight="1"/>
    <row r="70" spans="3:13" s="2" customFormat="1" ht="12.75">
      <c r="C70" s="2" t="s">
        <v>55</v>
      </c>
      <c r="L70" s="273" t="s">
        <v>39</v>
      </c>
      <c r="M70" s="273"/>
    </row>
    <row r="71" spans="4:11" s="2" customFormat="1" ht="12.75">
      <c r="D71" s="20" t="s">
        <v>33</v>
      </c>
      <c r="E71" s="20"/>
      <c r="F71" s="20"/>
      <c r="G71" s="21"/>
      <c r="H71" s="8"/>
      <c r="I71" s="262">
        <v>0</v>
      </c>
      <c r="J71" s="262"/>
      <c r="K71" s="9" t="s">
        <v>50</v>
      </c>
    </row>
    <row r="72" spans="4:11" s="2" customFormat="1" ht="13.5" thickBot="1">
      <c r="D72" s="274" t="s">
        <v>64</v>
      </c>
      <c r="E72" s="274"/>
      <c r="F72" s="274"/>
      <c r="G72" s="274"/>
      <c r="H72" s="274"/>
      <c r="I72" s="263">
        <v>0</v>
      </c>
      <c r="J72" s="263"/>
      <c r="K72" s="9" t="s">
        <v>50</v>
      </c>
    </row>
    <row r="73" spans="4:11" s="2" customFormat="1" ht="12.75">
      <c r="D73" s="18"/>
      <c r="E73" s="18" t="s">
        <v>3</v>
      </c>
      <c r="F73" s="18"/>
      <c r="G73" s="18"/>
      <c r="H73" s="22"/>
      <c r="I73" s="264">
        <f>SUM(I71:J72)</f>
        <v>0</v>
      </c>
      <c r="J73" s="264"/>
      <c r="K73" s="9" t="s">
        <v>50</v>
      </c>
    </row>
    <row r="74" s="2" customFormat="1" ht="6" customHeight="1"/>
    <row r="75" s="2" customFormat="1" ht="12.75"/>
    <row r="76" s="2" customFormat="1" ht="12.75"/>
    <row r="77" s="2" customFormat="1" ht="12.75"/>
    <row r="78" spans="2:11" s="5" customFormat="1" ht="14.25">
      <c r="B78" s="7" t="s">
        <v>75</v>
      </c>
      <c r="D78" s="7"/>
      <c r="E78" s="7"/>
      <c r="F78" s="7"/>
      <c r="G78" s="7"/>
      <c r="H78" s="7"/>
      <c r="I78" s="7"/>
      <c r="J78" s="7"/>
      <c r="K78" s="7"/>
    </row>
    <row r="79" s="5" customFormat="1" ht="13.5">
      <c r="C79" s="23" t="s">
        <v>5</v>
      </c>
    </row>
    <row r="80" s="2" customFormat="1" ht="7.5" customHeight="1"/>
    <row r="81" s="2" customFormat="1" ht="12.75">
      <c r="C81" s="2" t="s">
        <v>58</v>
      </c>
    </row>
    <row r="82" s="2" customFormat="1" ht="12.75">
      <c r="J82" s="10" t="s">
        <v>202</v>
      </c>
    </row>
    <row r="83" spans="3:10" s="2" customFormat="1" ht="12.75">
      <c r="C83" s="218"/>
      <c r="D83" s="218"/>
      <c r="E83" s="218" t="s">
        <v>7</v>
      </c>
      <c r="F83" s="218"/>
      <c r="G83" s="218" t="s">
        <v>8</v>
      </c>
      <c r="H83" s="218"/>
      <c r="I83" s="218" t="s">
        <v>9</v>
      </c>
      <c r="J83" s="218"/>
    </row>
    <row r="84" spans="3:12" s="2" customFormat="1" ht="13.5">
      <c r="C84" s="205" t="s">
        <v>115</v>
      </c>
      <c r="D84" s="206"/>
      <c r="E84" s="348">
        <v>110000</v>
      </c>
      <c r="F84" s="222"/>
      <c r="G84" s="348">
        <v>55000</v>
      </c>
      <c r="H84" s="222"/>
      <c r="I84" s="220">
        <f>E84-G84</f>
        <v>55000</v>
      </c>
      <c r="J84" s="220"/>
      <c r="K84" s="346"/>
      <c r="L84" s="347"/>
    </row>
    <row r="85" spans="3:12" s="2" customFormat="1" ht="13.5">
      <c r="C85" s="320" t="s">
        <v>51</v>
      </c>
      <c r="D85" s="321"/>
      <c r="E85" s="220">
        <v>2789504</v>
      </c>
      <c r="F85" s="220"/>
      <c r="G85" s="220">
        <v>901743</v>
      </c>
      <c r="H85" s="220"/>
      <c r="I85" s="220">
        <f>E85-G85</f>
        <v>1887761</v>
      </c>
      <c r="J85" s="220"/>
      <c r="K85" s="346"/>
      <c r="L85" s="347"/>
    </row>
    <row r="86" spans="3:12" s="2" customFormat="1" ht="13.5">
      <c r="C86" s="320" t="s">
        <v>52</v>
      </c>
      <c r="D86" s="321"/>
      <c r="E86" s="220">
        <v>1138860</v>
      </c>
      <c r="F86" s="220"/>
      <c r="G86" s="220">
        <v>439560</v>
      </c>
      <c r="H86" s="220"/>
      <c r="I86" s="220">
        <f>E86-G86</f>
        <v>699300</v>
      </c>
      <c r="J86" s="220"/>
      <c r="K86" s="346"/>
      <c r="L86" s="347"/>
    </row>
    <row r="87" spans="3:12" s="2" customFormat="1" ht="13.5">
      <c r="C87" s="313"/>
      <c r="D87" s="313"/>
      <c r="E87" s="220"/>
      <c r="F87" s="220"/>
      <c r="G87" s="220"/>
      <c r="H87" s="220"/>
      <c r="I87" s="220"/>
      <c r="J87" s="220"/>
      <c r="K87" s="346"/>
      <c r="L87" s="347"/>
    </row>
    <row r="88" spans="3:10" s="2" customFormat="1" ht="12.75">
      <c r="C88" s="315"/>
      <c r="D88" s="316"/>
      <c r="E88" s="220"/>
      <c r="F88" s="220"/>
      <c r="G88" s="220"/>
      <c r="H88" s="220"/>
      <c r="I88" s="220"/>
      <c r="J88" s="220"/>
    </row>
    <row r="89" spans="3:10" s="2" customFormat="1" ht="12.75">
      <c r="C89" s="218" t="s">
        <v>0</v>
      </c>
      <c r="D89" s="218"/>
      <c r="E89" s="214">
        <f>SUM(E85:F87)</f>
        <v>3928364</v>
      </c>
      <c r="F89" s="214"/>
      <c r="G89" s="214">
        <f>SUM(G85:H87)</f>
        <v>1341303</v>
      </c>
      <c r="H89" s="214"/>
      <c r="I89" s="214">
        <f>SUM(I85:J87)</f>
        <v>2587061</v>
      </c>
      <c r="J89" s="214"/>
    </row>
    <row r="90" s="2" customFormat="1" ht="13.5" customHeight="1"/>
    <row r="91" s="2" customFormat="1" ht="13.5" customHeight="1"/>
    <row r="92" spans="2:11" s="5" customFormat="1" ht="17.25" customHeight="1">
      <c r="B92" s="7" t="s">
        <v>23</v>
      </c>
      <c r="D92" s="7"/>
      <c r="E92" s="7"/>
      <c r="F92" s="7"/>
      <c r="G92" s="7"/>
      <c r="H92" s="7"/>
      <c r="I92" s="7"/>
      <c r="J92" s="7"/>
      <c r="K92" s="7"/>
    </row>
    <row r="93" s="5" customFormat="1" ht="13.5">
      <c r="C93" s="23" t="s">
        <v>5</v>
      </c>
    </row>
    <row r="94" s="2" customFormat="1" ht="6.75" customHeight="1"/>
    <row r="95" s="2" customFormat="1" ht="12.75">
      <c r="C95" s="2" t="s">
        <v>57</v>
      </c>
    </row>
    <row r="96" s="2" customFormat="1" ht="12.75">
      <c r="K96" s="10" t="s">
        <v>31</v>
      </c>
    </row>
    <row r="97" spans="3:11" s="2" customFormat="1" ht="12.75">
      <c r="C97" s="252"/>
      <c r="D97" s="253"/>
      <c r="E97" s="252" t="s">
        <v>10</v>
      </c>
      <c r="F97" s="253"/>
      <c r="G97" s="252" t="s">
        <v>11</v>
      </c>
      <c r="H97" s="258"/>
      <c r="I97" s="253"/>
      <c r="J97" s="252" t="s">
        <v>12</v>
      </c>
      <c r="K97" s="253"/>
    </row>
    <row r="98" spans="3:13" s="2" customFormat="1" ht="12.75">
      <c r="C98" s="233"/>
      <c r="D98" s="234"/>
      <c r="E98" s="252"/>
      <c r="F98" s="253"/>
      <c r="G98" s="252"/>
      <c r="H98" s="258"/>
      <c r="I98" s="253"/>
      <c r="J98" s="252"/>
      <c r="K98" s="253"/>
      <c r="L98" s="269" t="s">
        <v>86</v>
      </c>
      <c r="M98" s="269"/>
    </row>
    <row r="99" spans="3:11" s="2" customFormat="1" ht="12.75">
      <c r="C99" s="233"/>
      <c r="D99" s="234"/>
      <c r="E99" s="252"/>
      <c r="F99" s="253"/>
      <c r="G99" s="252"/>
      <c r="H99" s="258"/>
      <c r="I99" s="253"/>
      <c r="J99" s="252"/>
      <c r="K99" s="253"/>
    </row>
    <row r="100" spans="3:11" s="2" customFormat="1" ht="12.75">
      <c r="C100" s="233"/>
      <c r="D100" s="234"/>
      <c r="E100" s="252"/>
      <c r="F100" s="253"/>
      <c r="G100" s="252"/>
      <c r="H100" s="258"/>
      <c r="I100" s="253"/>
      <c r="J100" s="252"/>
      <c r="K100" s="253"/>
    </row>
    <row r="101" spans="3:11" s="2" customFormat="1" ht="12.75">
      <c r="C101" s="252" t="s">
        <v>13</v>
      </c>
      <c r="D101" s="253"/>
      <c r="E101" s="252"/>
      <c r="F101" s="253"/>
      <c r="G101" s="252"/>
      <c r="H101" s="258"/>
      <c r="I101" s="253"/>
      <c r="J101" s="252"/>
      <c r="K101" s="253"/>
    </row>
    <row r="102" spans="3:11" s="2" customFormat="1" ht="12.75">
      <c r="C102" s="24"/>
      <c r="D102" s="24"/>
      <c r="E102" s="24"/>
      <c r="F102" s="24"/>
      <c r="G102" s="24"/>
      <c r="H102" s="24"/>
      <c r="I102" s="24"/>
      <c r="J102" s="24"/>
      <c r="K102" s="24"/>
    </row>
    <row r="103" spans="3:11" s="2" customFormat="1" ht="12.75">
      <c r="C103" s="24"/>
      <c r="D103" s="24"/>
      <c r="E103" s="24"/>
      <c r="F103" s="24"/>
      <c r="G103" s="24"/>
      <c r="H103" s="24"/>
      <c r="I103" s="24"/>
      <c r="J103" s="24"/>
      <c r="K103" s="24"/>
    </row>
    <row r="104" spans="2:11" s="5" customFormat="1" ht="14.25">
      <c r="B104" s="7" t="s">
        <v>24</v>
      </c>
      <c r="D104" s="7"/>
      <c r="E104" s="7"/>
      <c r="F104" s="7"/>
      <c r="G104" s="7"/>
      <c r="H104" s="7"/>
      <c r="I104" s="7"/>
      <c r="J104" s="7"/>
      <c r="K104" s="7"/>
    </row>
    <row r="105" s="2" customFormat="1" ht="7.5" customHeight="1"/>
    <row r="106" s="2" customFormat="1" ht="12.75">
      <c r="C106" s="2" t="s">
        <v>56</v>
      </c>
    </row>
    <row r="107" s="2" customFormat="1" ht="12.75">
      <c r="J107" s="10" t="s">
        <v>185</v>
      </c>
    </row>
    <row r="108" spans="3:10" s="2" customFormat="1" ht="12.75">
      <c r="C108" s="252" t="s">
        <v>34</v>
      </c>
      <c r="D108" s="253"/>
      <c r="E108" s="252" t="s">
        <v>14</v>
      </c>
      <c r="F108" s="253"/>
      <c r="G108" s="252" t="s">
        <v>15</v>
      </c>
      <c r="H108" s="253"/>
      <c r="I108" s="252" t="s">
        <v>16</v>
      </c>
      <c r="J108" s="253"/>
    </row>
    <row r="109" spans="3:13" s="2" customFormat="1" ht="12.75">
      <c r="C109" s="233"/>
      <c r="D109" s="234"/>
      <c r="E109" s="252"/>
      <c r="F109" s="253"/>
      <c r="G109" s="252"/>
      <c r="H109" s="253"/>
      <c r="I109" s="252"/>
      <c r="J109" s="253"/>
      <c r="L109" s="273" t="s">
        <v>39</v>
      </c>
      <c r="M109" s="273"/>
    </row>
    <row r="110" spans="3:10" s="2" customFormat="1" ht="12.75">
      <c r="C110" s="233"/>
      <c r="D110" s="234"/>
      <c r="E110" s="252"/>
      <c r="F110" s="253"/>
      <c r="G110" s="252"/>
      <c r="H110" s="253"/>
      <c r="I110" s="252"/>
      <c r="J110" s="253"/>
    </row>
    <row r="111" spans="3:10" s="2" customFormat="1" ht="12.75">
      <c r="C111" s="254"/>
      <c r="D111" s="255"/>
      <c r="E111" s="256"/>
      <c r="F111" s="257"/>
      <c r="G111" s="256"/>
      <c r="H111" s="257"/>
      <c r="I111" s="256"/>
      <c r="J111" s="257"/>
    </row>
    <row r="112" spans="3:10" s="2" customFormat="1" ht="13.5" customHeight="1">
      <c r="C112" s="252" t="s">
        <v>13</v>
      </c>
      <c r="D112" s="253"/>
      <c r="E112" s="252"/>
      <c r="F112" s="253"/>
      <c r="G112" s="252"/>
      <c r="H112" s="253"/>
      <c r="I112" s="252"/>
      <c r="J112" s="253"/>
    </row>
    <row r="113" s="2" customFormat="1" ht="13.5" customHeight="1"/>
    <row r="114" spans="3:11" s="2" customFormat="1" ht="12.75">
      <c r="C114" s="14"/>
      <c r="D114" s="14"/>
      <c r="E114" s="14"/>
      <c r="F114" s="14"/>
      <c r="G114" s="14"/>
      <c r="H114" s="14"/>
      <c r="I114" s="14"/>
      <c r="J114" s="14"/>
      <c r="K114" s="14"/>
    </row>
    <row r="115" spans="2:10" s="5" customFormat="1" ht="14.25">
      <c r="B115" s="7" t="s">
        <v>26</v>
      </c>
      <c r="C115" s="7"/>
      <c r="D115" s="7"/>
      <c r="E115" s="7"/>
      <c r="F115" s="7"/>
      <c r="G115" s="7"/>
      <c r="H115" s="7"/>
      <c r="I115" s="7"/>
      <c r="J115" s="7"/>
    </row>
    <row r="116" s="2" customFormat="1" ht="7.5" customHeight="1"/>
    <row r="117" s="2" customFormat="1" ht="12.75">
      <c r="C117" s="2" t="s">
        <v>25</v>
      </c>
    </row>
    <row r="118" s="2" customFormat="1" ht="12.75"/>
    <row r="119" s="2" customFormat="1" ht="12.75"/>
    <row r="120" spans="2:11" s="5" customFormat="1" ht="14.25">
      <c r="B120" s="7" t="s">
        <v>27</v>
      </c>
      <c r="D120" s="7"/>
      <c r="E120" s="7"/>
      <c r="F120" s="7"/>
      <c r="G120" s="7"/>
      <c r="H120" s="7"/>
      <c r="I120" s="7"/>
      <c r="J120" s="7"/>
      <c r="K120" s="7"/>
    </row>
    <row r="121" spans="2:11" s="5" customFormat="1" ht="14.25">
      <c r="B121" s="7" t="s">
        <v>17</v>
      </c>
      <c r="D121" s="7"/>
      <c r="E121" s="7"/>
      <c r="F121" s="7"/>
      <c r="G121" s="7"/>
      <c r="H121" s="7"/>
      <c r="I121" s="7"/>
      <c r="J121" s="7"/>
      <c r="K121" s="7"/>
    </row>
    <row r="122" s="2" customFormat="1" ht="6" customHeight="1"/>
    <row r="123" spans="3:11" s="2" customFormat="1" ht="12.75">
      <c r="C123" s="14" t="s">
        <v>25</v>
      </c>
      <c r="D123" s="14"/>
      <c r="E123" s="14"/>
      <c r="F123" s="14"/>
      <c r="G123" s="14"/>
      <c r="H123" s="14"/>
      <c r="I123" s="14"/>
      <c r="J123" s="14"/>
      <c r="K123" s="14"/>
    </row>
    <row r="124" spans="3:11" s="2" customFormat="1" ht="12.75">
      <c r="C124" s="14"/>
      <c r="D124" s="14"/>
      <c r="E124" s="14"/>
      <c r="F124" s="14"/>
      <c r="G124" s="14"/>
      <c r="H124" s="14"/>
      <c r="I124" s="14"/>
      <c r="J124" s="14"/>
      <c r="K124" s="14"/>
    </row>
    <row r="125" s="2" customFormat="1" ht="12.75"/>
    <row r="126" s="2" customFormat="1" ht="12.75"/>
    <row r="127" s="2" customFormat="1" ht="12.75"/>
    <row r="128" s="2" customFormat="1" ht="12.75"/>
    <row r="129" s="2" customFormat="1" ht="12.75"/>
  </sheetData>
  <sheetProtection/>
  <mergeCells count="83">
    <mergeCell ref="C112:D112"/>
    <mergeCell ref="E112:F112"/>
    <mergeCell ref="G112:H112"/>
    <mergeCell ref="I112:J112"/>
    <mergeCell ref="L109:M109"/>
    <mergeCell ref="C110:D110"/>
    <mergeCell ref="E110:F110"/>
    <mergeCell ref="G110:H110"/>
    <mergeCell ref="I110:J110"/>
    <mergeCell ref="C111:D111"/>
    <mergeCell ref="E111:F111"/>
    <mergeCell ref="G111:H111"/>
    <mergeCell ref="I111:J111"/>
    <mergeCell ref="C108:D108"/>
    <mergeCell ref="E108:F108"/>
    <mergeCell ref="G108:H108"/>
    <mergeCell ref="I108:J108"/>
    <mergeCell ref="C109:D109"/>
    <mergeCell ref="E109:F109"/>
    <mergeCell ref="G109:H109"/>
    <mergeCell ref="I109:J109"/>
    <mergeCell ref="C100:D100"/>
    <mergeCell ref="E100:F100"/>
    <mergeCell ref="G100:I100"/>
    <mergeCell ref="J100:K100"/>
    <mergeCell ref="C101:D101"/>
    <mergeCell ref="E101:F101"/>
    <mergeCell ref="G101:I101"/>
    <mergeCell ref="J101:K101"/>
    <mergeCell ref="C98:D98"/>
    <mergeCell ref="E98:F98"/>
    <mergeCell ref="G98:I98"/>
    <mergeCell ref="J98:K98"/>
    <mergeCell ref="L98:M98"/>
    <mergeCell ref="C99:D99"/>
    <mergeCell ref="E99:F99"/>
    <mergeCell ref="G99:I99"/>
    <mergeCell ref="J99:K99"/>
    <mergeCell ref="C89:D89"/>
    <mergeCell ref="E89:F89"/>
    <mergeCell ref="G89:H89"/>
    <mergeCell ref="I89:J89"/>
    <mergeCell ref="C97:D97"/>
    <mergeCell ref="E97:F97"/>
    <mergeCell ref="G97:I97"/>
    <mergeCell ref="J97:K97"/>
    <mergeCell ref="C87:D87"/>
    <mergeCell ref="E87:F87"/>
    <mergeCell ref="G87:H87"/>
    <mergeCell ref="I87:J87"/>
    <mergeCell ref="C88:D88"/>
    <mergeCell ref="E88:F88"/>
    <mergeCell ref="G88:H88"/>
    <mergeCell ref="I88:J88"/>
    <mergeCell ref="C85:D85"/>
    <mergeCell ref="E85:F85"/>
    <mergeCell ref="G85:H85"/>
    <mergeCell ref="I85:J85"/>
    <mergeCell ref="C86:D86"/>
    <mergeCell ref="E86:F86"/>
    <mergeCell ref="G86:H86"/>
    <mergeCell ref="I86:J86"/>
    <mergeCell ref="I73:J73"/>
    <mergeCell ref="C83:D83"/>
    <mergeCell ref="E83:F83"/>
    <mergeCell ref="G83:H83"/>
    <mergeCell ref="I83:J83"/>
    <mergeCell ref="E84:F84"/>
    <mergeCell ref="G84:H84"/>
    <mergeCell ref="I84:J84"/>
    <mergeCell ref="G66:H66"/>
    <mergeCell ref="G67:H67"/>
    <mergeCell ref="G68:H68"/>
    <mergeCell ref="L70:M70"/>
    <mergeCell ref="I71:J71"/>
    <mergeCell ref="D72:H72"/>
    <mergeCell ref="I72:J72"/>
    <mergeCell ref="C2:L2"/>
    <mergeCell ref="C6:K6"/>
    <mergeCell ref="C30:F30"/>
    <mergeCell ref="C35:K35"/>
    <mergeCell ref="C39:K39"/>
    <mergeCell ref="C54:K54"/>
  </mergeCells>
  <printOptions horizontalCentered="1" verticalCentered="1"/>
  <pageMargins left="0.25" right="0.25" top="0.75" bottom="0.75" header="0.3" footer="0.3"/>
  <pageSetup firstPageNumber="31" useFirstPageNumber="1" horizontalDpi="600" verticalDpi="600" orientation="portrait" paperSize="9" scale="95" r:id="rId4"/>
  <rowBreaks count="1" manualBreakCount="1">
    <brk id="58" max="12" man="1"/>
  </rowBreaks>
  <drawing r:id="rId3"/>
  <legacyDrawing r:id="rId2"/>
</worksheet>
</file>

<file path=xl/worksheets/sheet19.xml><?xml version="1.0" encoding="utf-8"?>
<worksheet xmlns="http://schemas.openxmlformats.org/spreadsheetml/2006/main" xmlns:r="http://schemas.openxmlformats.org/officeDocument/2006/relationships">
  <dimension ref="B1:O118"/>
  <sheetViews>
    <sheetView view="pageBreakPreview" zoomScaleSheetLayoutView="100" zoomScalePageLayoutView="0" workbookViewId="0" topLeftCell="A1">
      <selection activeCell="A1" sqref="A1"/>
    </sheetView>
  </sheetViews>
  <sheetFormatPr defaultColWidth="9.00390625" defaultRowHeight="13.5"/>
  <cols>
    <col min="1" max="1" width="3.50390625" style="5" customWidth="1"/>
    <col min="2" max="2" width="5.00390625" style="5" customWidth="1"/>
    <col min="3" max="3" width="6.875" style="5" customWidth="1"/>
    <col min="4" max="4" width="9.25390625" style="5" customWidth="1"/>
    <col min="5" max="12" width="8.50390625" style="5" customWidth="1"/>
    <col min="13" max="13" width="5.25390625" style="5" customWidth="1"/>
    <col min="14" max="14" width="11.25390625" style="5" bestFit="1" customWidth="1"/>
    <col min="15" max="15" width="17.625" style="5" customWidth="1"/>
    <col min="16" max="16384" width="9.00390625" style="5" customWidth="1"/>
  </cols>
  <sheetData>
    <row r="1" ht="29.25" customHeight="1">
      <c r="L1" s="5" t="s">
        <v>71</v>
      </c>
    </row>
    <row r="2" spans="3:12" ht="17.25">
      <c r="C2" s="272" t="s">
        <v>77</v>
      </c>
      <c r="D2" s="272"/>
      <c r="E2" s="272"/>
      <c r="F2" s="272"/>
      <c r="G2" s="272"/>
      <c r="H2" s="272"/>
      <c r="I2" s="272"/>
      <c r="J2" s="272"/>
      <c r="K2" s="272"/>
      <c r="L2" s="272"/>
    </row>
    <row r="3" spans="3:11" ht="17.25">
      <c r="C3" s="6"/>
      <c r="D3" s="6"/>
      <c r="E3" s="6"/>
      <c r="F3" s="6"/>
      <c r="G3" s="6"/>
      <c r="H3" s="6"/>
      <c r="I3" s="6"/>
      <c r="J3" s="6"/>
      <c r="K3" s="6"/>
    </row>
    <row r="4" spans="3:11" ht="17.25">
      <c r="C4" s="6"/>
      <c r="D4" s="6"/>
      <c r="E4" s="6"/>
      <c r="F4" s="6"/>
      <c r="G4" s="6"/>
      <c r="H4" s="6"/>
      <c r="I4" s="6"/>
      <c r="J4" s="6"/>
      <c r="K4" s="6"/>
    </row>
    <row r="6" spans="2:11" ht="14.25">
      <c r="B6" s="7" t="s">
        <v>18</v>
      </c>
      <c r="D6" s="7"/>
      <c r="E6" s="7"/>
      <c r="F6" s="7"/>
      <c r="G6" s="7"/>
      <c r="H6" s="7"/>
      <c r="I6" s="7"/>
      <c r="J6" s="7"/>
      <c r="K6" s="7"/>
    </row>
    <row r="7" spans="3:11" s="2" customFormat="1" ht="12.75">
      <c r="C7" s="269"/>
      <c r="D7" s="269"/>
      <c r="E7" s="269"/>
      <c r="F7" s="269"/>
      <c r="G7" s="269"/>
      <c r="H7" s="269"/>
      <c r="I7" s="269"/>
      <c r="J7" s="269"/>
      <c r="K7" s="269"/>
    </row>
    <row r="8" s="2" customFormat="1" ht="12.75">
      <c r="C8" s="2" t="s">
        <v>53</v>
      </c>
    </row>
    <row r="9" spans="3:10" s="2" customFormat="1" ht="12.75">
      <c r="C9" s="8" t="s">
        <v>78</v>
      </c>
      <c r="D9" s="9" t="s">
        <v>39</v>
      </c>
      <c r="E9" s="9"/>
      <c r="F9" s="9"/>
      <c r="G9" s="9"/>
      <c r="H9" s="9"/>
      <c r="I9" s="9"/>
      <c r="J9" s="9"/>
    </row>
    <row r="10" spans="3:10" s="2" customFormat="1" ht="12.75">
      <c r="C10" s="2" t="s">
        <v>67</v>
      </c>
      <c r="E10" s="9"/>
      <c r="F10" s="9"/>
      <c r="G10" s="9"/>
      <c r="H10" s="9"/>
      <c r="I10" s="9"/>
      <c r="J10" s="9"/>
    </row>
    <row r="11" spans="3:10" s="2" customFormat="1" ht="12.75">
      <c r="C11" s="8" t="s">
        <v>35</v>
      </c>
      <c r="D11" s="9" t="s">
        <v>39</v>
      </c>
      <c r="E11" s="9"/>
      <c r="F11" s="9"/>
      <c r="G11" s="9"/>
      <c r="H11" s="9"/>
      <c r="I11" s="9"/>
      <c r="J11" s="9"/>
    </row>
    <row r="12" s="2" customFormat="1" ht="12.75">
      <c r="C12" s="2" t="s">
        <v>65</v>
      </c>
    </row>
    <row r="13" spans="3:4" s="2" customFormat="1" ht="12.75">
      <c r="C13" s="10" t="s">
        <v>35</v>
      </c>
      <c r="D13" s="2" t="s">
        <v>63</v>
      </c>
    </row>
    <row r="14" spans="3:6" s="2" customFormat="1" ht="12.75">
      <c r="C14" s="10" t="s">
        <v>35</v>
      </c>
      <c r="D14" s="2" t="s">
        <v>79</v>
      </c>
      <c r="F14" s="2" t="s">
        <v>39</v>
      </c>
    </row>
    <row r="15" s="2" customFormat="1" ht="12.75">
      <c r="C15" s="2" t="s">
        <v>66</v>
      </c>
    </row>
    <row r="16" spans="3:6" s="2" customFormat="1" ht="12.75">
      <c r="C16" s="10" t="s">
        <v>78</v>
      </c>
      <c r="D16" s="2" t="s">
        <v>38</v>
      </c>
      <c r="F16" s="2" t="s">
        <v>39</v>
      </c>
    </row>
    <row r="17" spans="3:6" s="2" customFormat="1" ht="12.75">
      <c r="C17" s="10" t="s">
        <v>35</v>
      </c>
      <c r="D17" s="2" t="s">
        <v>40</v>
      </c>
      <c r="F17" s="2" t="s">
        <v>39</v>
      </c>
    </row>
    <row r="18" spans="3:6" s="2" customFormat="1" ht="12.75">
      <c r="C18" s="10" t="s">
        <v>35</v>
      </c>
      <c r="D18" s="2" t="s">
        <v>44</v>
      </c>
      <c r="F18" s="2" t="s">
        <v>39</v>
      </c>
    </row>
    <row r="19" s="2" customFormat="1" ht="12.75"/>
    <row r="20" s="2" customFormat="1" ht="12.75"/>
    <row r="21" spans="2:11" ht="14.25">
      <c r="B21" s="7" t="s">
        <v>19</v>
      </c>
      <c r="D21" s="7"/>
      <c r="E21" s="7"/>
      <c r="F21" s="7"/>
      <c r="G21" s="7"/>
      <c r="H21" s="7"/>
      <c r="I21" s="7"/>
      <c r="J21" s="7"/>
      <c r="K21" s="7"/>
    </row>
    <row r="22" s="2" customFormat="1" ht="12.75"/>
    <row r="23" spans="3:11" s="2" customFormat="1" ht="12.75">
      <c r="C23" s="269" t="s">
        <v>39</v>
      </c>
      <c r="D23" s="269"/>
      <c r="E23" s="269"/>
      <c r="F23" s="269"/>
      <c r="G23" s="269"/>
      <c r="H23" s="269"/>
      <c r="I23" s="269"/>
      <c r="J23" s="269"/>
      <c r="K23" s="269"/>
    </row>
    <row r="24" spans="3:11" s="2" customFormat="1" ht="12.75">
      <c r="C24" s="4"/>
      <c r="D24" s="4"/>
      <c r="E24" s="4"/>
      <c r="F24" s="4"/>
      <c r="G24" s="4"/>
      <c r="H24" s="4"/>
      <c r="I24" s="4"/>
      <c r="J24" s="4"/>
      <c r="K24" s="4"/>
    </row>
    <row r="25" s="2" customFormat="1" ht="12.75"/>
    <row r="26" spans="2:11" ht="14.25">
      <c r="B26" s="7" t="s">
        <v>20</v>
      </c>
      <c r="D26" s="7"/>
      <c r="E26" s="7"/>
      <c r="F26" s="7"/>
      <c r="G26" s="7"/>
      <c r="H26" s="7"/>
      <c r="I26" s="7"/>
      <c r="J26" s="7"/>
      <c r="K26" s="7"/>
    </row>
    <row r="27" spans="3:11" s="2" customFormat="1" ht="12.75">
      <c r="C27" s="4"/>
      <c r="D27" s="4"/>
      <c r="E27" s="4"/>
      <c r="F27" s="4"/>
      <c r="G27" s="4"/>
      <c r="H27" s="4"/>
      <c r="I27" s="4"/>
      <c r="J27" s="4"/>
      <c r="K27" s="4"/>
    </row>
    <row r="28" spans="3:11" s="2" customFormat="1" ht="12.75">
      <c r="C28" s="269" t="s">
        <v>39</v>
      </c>
      <c r="D28" s="269"/>
      <c r="E28" s="269"/>
      <c r="F28" s="269"/>
      <c r="G28" s="269"/>
      <c r="H28" s="269"/>
      <c r="I28" s="269"/>
      <c r="J28" s="269"/>
      <c r="K28" s="269"/>
    </row>
    <row r="29" s="2" customFormat="1" ht="12.75"/>
    <row r="30" s="2" customFormat="1" ht="12.75"/>
    <row r="31" spans="2:11" ht="24.75" customHeight="1">
      <c r="B31" s="11" t="s">
        <v>68</v>
      </c>
      <c r="D31" s="11"/>
      <c r="E31" s="11"/>
      <c r="F31" s="11"/>
      <c r="G31" s="11"/>
      <c r="H31" s="11"/>
      <c r="I31" s="11"/>
      <c r="J31" s="11"/>
      <c r="K31" s="11"/>
    </row>
    <row r="32" spans="3:11" s="12" customFormat="1" ht="16.5" customHeight="1">
      <c r="C32" s="270" t="s">
        <v>69</v>
      </c>
      <c r="D32" s="270"/>
      <c r="E32" s="270"/>
      <c r="F32" s="270"/>
      <c r="G32" s="270"/>
      <c r="H32" s="270"/>
      <c r="I32" s="270"/>
      <c r="J32" s="270"/>
      <c r="K32" s="270"/>
    </row>
    <row r="33" spans="3:13" s="2" customFormat="1" ht="14.25" customHeight="1">
      <c r="C33" s="13" t="s">
        <v>80</v>
      </c>
      <c r="D33" s="13"/>
      <c r="E33" s="13"/>
      <c r="F33" s="13"/>
      <c r="G33" s="13"/>
      <c r="H33" s="13"/>
      <c r="I33" s="13"/>
      <c r="J33" s="13"/>
      <c r="K33" s="13"/>
      <c r="L33" s="14"/>
      <c r="M33" s="14"/>
    </row>
    <row r="34" spans="3:13" s="2" customFormat="1" ht="14.25" customHeight="1">
      <c r="C34" s="13" t="s">
        <v>81</v>
      </c>
      <c r="D34" s="13"/>
      <c r="E34" s="13"/>
      <c r="F34" s="13"/>
      <c r="G34" s="13"/>
      <c r="H34" s="13"/>
      <c r="I34" s="13"/>
      <c r="J34" s="13"/>
      <c r="K34" s="13"/>
      <c r="L34" s="14"/>
      <c r="M34" s="14"/>
    </row>
    <row r="35" spans="3:11" s="2" customFormat="1" ht="15" customHeight="1">
      <c r="C35" s="14" t="s">
        <v>82</v>
      </c>
      <c r="D35" s="14"/>
      <c r="E35" s="14"/>
      <c r="F35" s="14"/>
      <c r="G35" s="14"/>
      <c r="H35" s="14"/>
      <c r="I35" s="14"/>
      <c r="J35" s="14"/>
      <c r="K35" s="14"/>
    </row>
    <row r="36" spans="3:11" s="2" customFormat="1" ht="15" customHeight="1">
      <c r="C36" s="14"/>
      <c r="D36" s="14"/>
      <c r="E36" s="14"/>
      <c r="F36" s="14"/>
      <c r="G36" s="14"/>
      <c r="H36" s="14"/>
      <c r="I36" s="14"/>
      <c r="J36" s="14"/>
      <c r="K36" s="14"/>
    </row>
    <row r="37" spans="3:11" s="2" customFormat="1" ht="15" customHeight="1">
      <c r="C37" s="271"/>
      <c r="D37" s="271"/>
      <c r="E37" s="271"/>
      <c r="F37" s="271"/>
      <c r="G37" s="271"/>
      <c r="H37" s="271"/>
      <c r="I37" s="271"/>
      <c r="J37" s="271"/>
      <c r="K37" s="271"/>
    </row>
    <row r="38" spans="2:11" ht="14.25">
      <c r="B38" s="7" t="s">
        <v>21</v>
      </c>
      <c r="D38" s="7"/>
      <c r="E38" s="7"/>
      <c r="F38" s="7"/>
      <c r="G38" s="7"/>
      <c r="H38" s="7"/>
      <c r="I38" s="7"/>
      <c r="J38" s="7"/>
      <c r="K38" s="7"/>
    </row>
    <row r="39" s="2" customFormat="1" ht="12.75"/>
    <row r="40" spans="3:12" s="2" customFormat="1" ht="12.75">
      <c r="C40" s="26" t="s">
        <v>39</v>
      </c>
      <c r="D40" s="24"/>
      <c r="E40" s="27"/>
      <c r="F40" s="27"/>
      <c r="G40" s="27"/>
      <c r="H40" s="27"/>
      <c r="I40" s="27"/>
      <c r="J40" s="27"/>
      <c r="K40" s="27"/>
      <c r="L40" s="27"/>
    </row>
    <row r="41" spans="3:12" s="2" customFormat="1" ht="12.75">
      <c r="C41" s="26"/>
      <c r="D41" s="24"/>
      <c r="E41" s="27"/>
      <c r="F41" s="27"/>
      <c r="G41" s="27"/>
      <c r="H41" s="27"/>
      <c r="I41" s="27"/>
      <c r="J41" s="27"/>
      <c r="K41" s="27"/>
      <c r="L41" s="27"/>
    </row>
    <row r="42" spans="3:12" s="2" customFormat="1" ht="12.75">
      <c r="C42" s="26"/>
      <c r="D42" s="24"/>
      <c r="E42" s="27"/>
      <c r="F42" s="27"/>
      <c r="G42" s="27"/>
      <c r="H42" s="27"/>
      <c r="I42" s="27"/>
      <c r="J42" s="27"/>
      <c r="K42" s="27"/>
      <c r="L42" s="27"/>
    </row>
    <row r="43" spans="3:12" s="2" customFormat="1" ht="12.75">
      <c r="C43" s="24"/>
      <c r="D43" s="24"/>
      <c r="E43" s="27"/>
      <c r="F43" s="27"/>
      <c r="G43" s="27"/>
      <c r="H43" s="27"/>
      <c r="I43" s="27"/>
      <c r="J43" s="27"/>
      <c r="K43" s="27"/>
      <c r="L43" s="27"/>
    </row>
    <row r="44" spans="2:11" ht="14.25" customHeight="1">
      <c r="B44" s="15" t="s">
        <v>83</v>
      </c>
      <c r="D44" s="15"/>
      <c r="E44" s="15"/>
      <c r="F44" s="15"/>
      <c r="G44" s="15"/>
      <c r="H44" s="15"/>
      <c r="I44" s="15"/>
      <c r="J44" s="15"/>
      <c r="K44" s="15"/>
    </row>
    <row r="45" spans="2:11" ht="15.75" customHeight="1">
      <c r="B45" s="16"/>
      <c r="D45" s="15"/>
      <c r="E45" s="15"/>
      <c r="F45" s="15"/>
      <c r="G45" s="15"/>
      <c r="H45" s="15"/>
      <c r="I45" s="15"/>
      <c r="J45" s="15"/>
      <c r="K45" s="15"/>
    </row>
    <row r="46" spans="3:11" s="2" customFormat="1" ht="12.75">
      <c r="C46" s="17" t="s">
        <v>39</v>
      </c>
      <c r="D46" s="17"/>
      <c r="E46" s="17"/>
      <c r="F46" s="17"/>
      <c r="G46" s="17"/>
      <c r="H46" s="17"/>
      <c r="I46" s="17"/>
      <c r="J46" s="17"/>
      <c r="K46" s="17"/>
    </row>
    <row r="47" spans="3:11" s="2" customFormat="1" ht="12.75">
      <c r="C47" s="3"/>
      <c r="D47" s="3"/>
      <c r="E47" s="3"/>
      <c r="F47" s="3"/>
      <c r="G47" s="3"/>
      <c r="H47" s="3"/>
      <c r="I47" s="3"/>
      <c r="J47" s="3"/>
      <c r="K47" s="3"/>
    </row>
    <row r="48" s="2" customFormat="1" ht="12.75"/>
    <row r="49" spans="2:11" ht="14.25">
      <c r="B49" s="7" t="s">
        <v>22</v>
      </c>
      <c r="D49" s="7"/>
      <c r="E49" s="7"/>
      <c r="F49" s="7"/>
      <c r="G49" s="7"/>
      <c r="H49" s="7"/>
      <c r="I49" s="7"/>
      <c r="J49" s="7"/>
      <c r="K49" s="7"/>
    </row>
    <row r="50" s="2" customFormat="1" ht="7.5" customHeight="1"/>
    <row r="51" s="2" customFormat="1" ht="3" customHeight="1"/>
    <row r="52" s="2" customFormat="1" ht="12.75">
      <c r="C52" s="2" t="s">
        <v>54</v>
      </c>
    </row>
    <row r="53" spans="4:9" s="2" customFormat="1" ht="13.5" customHeight="1">
      <c r="D53" s="9" t="s">
        <v>32</v>
      </c>
      <c r="E53" s="9"/>
      <c r="F53" s="9"/>
      <c r="G53" s="262">
        <v>0</v>
      </c>
      <c r="H53" s="262"/>
      <c r="I53" s="9" t="s">
        <v>50</v>
      </c>
    </row>
    <row r="54" spans="4:9" s="2" customFormat="1" ht="14.25" customHeight="1" thickBot="1">
      <c r="D54" s="9" t="s">
        <v>30</v>
      </c>
      <c r="E54" s="9"/>
      <c r="F54" s="9"/>
      <c r="G54" s="263">
        <v>0</v>
      </c>
      <c r="H54" s="263"/>
      <c r="I54" s="9" t="s">
        <v>50</v>
      </c>
    </row>
    <row r="55" spans="4:9" s="2" customFormat="1" ht="13.5" customHeight="1">
      <c r="D55" s="18"/>
      <c r="E55" s="18" t="s">
        <v>3</v>
      </c>
      <c r="F55" s="18"/>
      <c r="G55" s="264">
        <f>SUM(G53:H54)</f>
        <v>0</v>
      </c>
      <c r="H55" s="264"/>
      <c r="I55" s="9" t="s">
        <v>50</v>
      </c>
    </row>
    <row r="56" spans="4:7" s="2" customFormat="1" ht="6.75" customHeight="1">
      <c r="D56" s="19"/>
      <c r="E56" s="19"/>
      <c r="F56" s="19"/>
      <c r="G56" s="19"/>
    </row>
    <row r="57" s="2" customFormat="1" ht="6" customHeight="1"/>
    <row r="58" spans="3:13" s="2" customFormat="1" ht="12.75">
      <c r="C58" s="2" t="s">
        <v>55</v>
      </c>
      <c r="L58" s="273" t="s">
        <v>39</v>
      </c>
      <c r="M58" s="273"/>
    </row>
    <row r="59" spans="4:11" s="2" customFormat="1" ht="12.75">
      <c r="D59" s="20" t="s">
        <v>33</v>
      </c>
      <c r="E59" s="20"/>
      <c r="F59" s="20"/>
      <c r="G59" s="21"/>
      <c r="H59" s="8"/>
      <c r="I59" s="262">
        <v>0</v>
      </c>
      <c r="J59" s="262"/>
      <c r="K59" s="9" t="s">
        <v>50</v>
      </c>
    </row>
    <row r="60" spans="4:11" s="2" customFormat="1" ht="13.5" thickBot="1">
      <c r="D60" s="274" t="s">
        <v>64</v>
      </c>
      <c r="E60" s="274"/>
      <c r="F60" s="274"/>
      <c r="G60" s="274"/>
      <c r="H60" s="274"/>
      <c r="I60" s="263">
        <v>0</v>
      </c>
      <c r="J60" s="263"/>
      <c r="K60" s="9" t="s">
        <v>50</v>
      </c>
    </row>
    <row r="61" spans="4:11" s="2" customFormat="1" ht="12.75">
      <c r="D61" s="18"/>
      <c r="E61" s="18" t="s">
        <v>3</v>
      </c>
      <c r="F61" s="18"/>
      <c r="G61" s="18"/>
      <c r="H61" s="22"/>
      <c r="I61" s="264">
        <f>SUM(I59:J60)</f>
        <v>0</v>
      </c>
      <c r="J61" s="264"/>
      <c r="K61" s="9" t="s">
        <v>50</v>
      </c>
    </row>
    <row r="62" s="2" customFormat="1" ht="6" customHeight="1"/>
    <row r="63" s="2" customFormat="1" ht="12.75"/>
    <row r="64" s="2" customFormat="1" ht="12.75"/>
    <row r="65" s="2" customFormat="1" ht="12.75"/>
    <row r="66" s="2" customFormat="1" ht="12.75"/>
    <row r="67" s="2" customFormat="1" ht="12.75"/>
    <row r="68" s="2" customFormat="1" ht="12.75"/>
    <row r="69" s="2" customFormat="1" ht="12.75"/>
    <row r="70" spans="2:11" ht="14.25">
      <c r="B70" s="7" t="s">
        <v>75</v>
      </c>
      <c r="D70" s="7"/>
      <c r="E70" s="7"/>
      <c r="F70" s="7"/>
      <c r="G70" s="7"/>
      <c r="H70" s="7"/>
      <c r="I70" s="7"/>
      <c r="J70" s="7"/>
      <c r="K70" s="7"/>
    </row>
    <row r="71" ht="13.5">
      <c r="C71" s="23" t="s">
        <v>5</v>
      </c>
    </row>
    <row r="72" s="2" customFormat="1" ht="7.5" customHeight="1"/>
    <row r="73" s="2" customFormat="1" ht="12.75">
      <c r="C73" s="2" t="s">
        <v>58</v>
      </c>
    </row>
    <row r="74" s="2" customFormat="1" ht="12.75">
      <c r="J74" s="10" t="s">
        <v>31</v>
      </c>
    </row>
    <row r="75" spans="3:10" s="2" customFormat="1" ht="12.75">
      <c r="C75" s="218"/>
      <c r="D75" s="218"/>
      <c r="E75" s="218" t="s">
        <v>7</v>
      </c>
      <c r="F75" s="218"/>
      <c r="G75" s="218" t="s">
        <v>8</v>
      </c>
      <c r="H75" s="218"/>
      <c r="I75" s="218" t="s">
        <v>9</v>
      </c>
      <c r="J75" s="218"/>
    </row>
    <row r="76" spans="3:10" s="2" customFormat="1" ht="12.75">
      <c r="C76" s="219" t="s">
        <v>84</v>
      </c>
      <c r="D76" s="219"/>
      <c r="E76" s="214">
        <v>270003765</v>
      </c>
      <c r="F76" s="214"/>
      <c r="G76" s="214">
        <v>7251981</v>
      </c>
      <c r="H76" s="214"/>
      <c r="I76" s="214">
        <f>E76-G76</f>
        <v>262751784</v>
      </c>
      <c r="J76" s="214"/>
    </row>
    <row r="77" spans="3:10" s="2" customFormat="1" ht="12.75">
      <c r="C77" s="219" t="s">
        <v>4</v>
      </c>
      <c r="D77" s="219"/>
      <c r="E77" s="214">
        <v>80034424</v>
      </c>
      <c r="F77" s="214"/>
      <c r="G77" s="214">
        <v>61385846</v>
      </c>
      <c r="H77" s="214"/>
      <c r="I77" s="214">
        <f>E77-G77</f>
        <v>18648578</v>
      </c>
      <c r="J77" s="214"/>
    </row>
    <row r="78" spans="3:10" s="2" customFormat="1" ht="12.75">
      <c r="C78" s="219" t="s">
        <v>6</v>
      </c>
      <c r="D78" s="219"/>
      <c r="E78" s="214">
        <v>19075213</v>
      </c>
      <c r="F78" s="214"/>
      <c r="G78" s="214">
        <v>8751915</v>
      </c>
      <c r="H78" s="214"/>
      <c r="I78" s="214">
        <f>E78-G78</f>
        <v>10323298</v>
      </c>
      <c r="J78" s="214"/>
    </row>
    <row r="79" spans="3:10" s="2" customFormat="1" ht="12.75">
      <c r="C79" s="219" t="s">
        <v>51</v>
      </c>
      <c r="D79" s="219"/>
      <c r="E79" s="214">
        <v>3190017</v>
      </c>
      <c r="F79" s="214"/>
      <c r="G79" s="214">
        <v>2787501</v>
      </c>
      <c r="H79" s="214"/>
      <c r="I79" s="214">
        <f>E79-G79</f>
        <v>402516</v>
      </c>
      <c r="J79" s="214"/>
    </row>
    <row r="80" spans="3:10" s="2" customFormat="1" ht="12.75">
      <c r="C80" s="249"/>
      <c r="D80" s="250"/>
      <c r="E80" s="335"/>
      <c r="F80" s="336"/>
      <c r="G80" s="335"/>
      <c r="H80" s="336"/>
      <c r="I80" s="335"/>
      <c r="J80" s="336"/>
    </row>
    <row r="81" spans="3:10" s="2" customFormat="1" ht="12.75">
      <c r="C81" s="218" t="s">
        <v>0</v>
      </c>
      <c r="D81" s="218"/>
      <c r="E81" s="214">
        <f>SUM(E76:F80)</f>
        <v>372303419</v>
      </c>
      <c r="F81" s="214"/>
      <c r="G81" s="214">
        <f>SUM(G76:H80)</f>
        <v>80177243</v>
      </c>
      <c r="H81" s="214"/>
      <c r="I81" s="214">
        <f>SUM(I76:J80)</f>
        <v>292126176</v>
      </c>
      <c r="J81" s="214"/>
    </row>
    <row r="82" s="2" customFormat="1" ht="13.5" customHeight="1">
      <c r="C82" s="2" t="s">
        <v>85</v>
      </c>
    </row>
    <row r="83" s="2" customFormat="1" ht="13.5" customHeight="1"/>
    <row r="84" s="2" customFormat="1" ht="13.5" customHeight="1"/>
    <row r="85" s="2" customFormat="1" ht="13.5" customHeight="1">
      <c r="N85" s="28"/>
    </row>
    <row r="86" spans="2:15" ht="17.25" customHeight="1">
      <c r="B86" s="7" t="s">
        <v>23</v>
      </c>
      <c r="D86" s="7"/>
      <c r="E86" s="7"/>
      <c r="F86" s="7"/>
      <c r="G86" s="7"/>
      <c r="H86" s="7"/>
      <c r="I86" s="7"/>
      <c r="J86" s="7"/>
      <c r="K86" s="7"/>
      <c r="N86" s="28"/>
      <c r="O86" s="2"/>
    </row>
    <row r="87" spans="3:15" ht="13.5">
      <c r="C87" s="23" t="s">
        <v>5</v>
      </c>
      <c r="N87" s="29"/>
      <c r="O87" s="2"/>
    </row>
    <row r="88" s="2" customFormat="1" ht="6.75" customHeight="1"/>
    <row r="89" spans="3:14" s="2" customFormat="1" ht="12.75">
      <c r="C89" s="2" t="s">
        <v>57</v>
      </c>
      <c r="N89" s="29"/>
    </row>
    <row r="90" spans="11:14" s="2" customFormat="1" ht="12.75">
      <c r="K90" s="10" t="s">
        <v>31</v>
      </c>
      <c r="N90" s="28"/>
    </row>
    <row r="91" spans="3:11" s="2" customFormat="1" ht="12.75">
      <c r="C91" s="252"/>
      <c r="D91" s="253"/>
      <c r="E91" s="252" t="s">
        <v>10</v>
      </c>
      <c r="F91" s="253"/>
      <c r="G91" s="252" t="s">
        <v>11</v>
      </c>
      <c r="H91" s="258"/>
      <c r="I91" s="253"/>
      <c r="J91" s="252" t="s">
        <v>12</v>
      </c>
      <c r="K91" s="253"/>
    </row>
    <row r="92" spans="3:13" s="2" customFormat="1" ht="12.75">
      <c r="C92" s="233"/>
      <c r="D92" s="234"/>
      <c r="E92" s="252"/>
      <c r="F92" s="253"/>
      <c r="G92" s="252"/>
      <c r="H92" s="258"/>
      <c r="I92" s="253"/>
      <c r="J92" s="252"/>
      <c r="K92" s="253"/>
      <c r="L92" s="341" t="s">
        <v>86</v>
      </c>
      <c r="M92" s="269"/>
    </row>
    <row r="93" spans="3:11" s="2" customFormat="1" ht="12.75">
      <c r="C93" s="233"/>
      <c r="D93" s="234"/>
      <c r="E93" s="252"/>
      <c r="F93" s="253"/>
      <c r="G93" s="252"/>
      <c r="H93" s="258"/>
      <c r="I93" s="253"/>
      <c r="J93" s="252"/>
      <c r="K93" s="253"/>
    </row>
    <row r="94" spans="3:11" s="2" customFormat="1" ht="12.75">
      <c r="C94" s="252" t="s">
        <v>13</v>
      </c>
      <c r="D94" s="253"/>
      <c r="E94" s="252"/>
      <c r="F94" s="253"/>
      <c r="G94" s="252"/>
      <c r="H94" s="258"/>
      <c r="I94" s="253"/>
      <c r="J94" s="252"/>
      <c r="K94" s="253"/>
    </row>
    <row r="95" spans="3:11" s="2" customFormat="1" ht="12.75">
      <c r="C95" s="24"/>
      <c r="D95" s="24"/>
      <c r="E95" s="24"/>
      <c r="F95" s="24"/>
      <c r="G95" s="24"/>
      <c r="H95" s="24"/>
      <c r="I95" s="24"/>
      <c r="J95" s="24"/>
      <c r="K95" s="24"/>
    </row>
    <row r="96" spans="3:11" s="2" customFormat="1" ht="12.75">
      <c r="C96" s="24"/>
      <c r="D96" s="24"/>
      <c r="E96" s="24"/>
      <c r="F96" s="24"/>
      <c r="G96" s="24"/>
      <c r="H96" s="24"/>
      <c r="I96" s="24"/>
      <c r="J96" s="24"/>
      <c r="K96" s="24"/>
    </row>
    <row r="97" spans="3:11" s="2" customFormat="1" ht="12.75">
      <c r="C97" s="24"/>
      <c r="D97" s="24"/>
      <c r="E97" s="24"/>
      <c r="F97" s="24"/>
      <c r="G97" s="24"/>
      <c r="H97" s="24"/>
      <c r="I97" s="24"/>
      <c r="J97" s="24"/>
      <c r="K97" s="24"/>
    </row>
    <row r="98" spans="2:11" ht="14.25">
      <c r="B98" s="7" t="s">
        <v>24</v>
      </c>
      <c r="D98" s="7"/>
      <c r="E98" s="7"/>
      <c r="F98" s="7"/>
      <c r="G98" s="7"/>
      <c r="H98" s="7"/>
      <c r="I98" s="7"/>
      <c r="J98" s="7"/>
      <c r="K98" s="7"/>
    </row>
    <row r="99" s="2" customFormat="1" ht="7.5" customHeight="1"/>
    <row r="100" s="2" customFormat="1" ht="12.75">
      <c r="C100" s="2" t="s">
        <v>56</v>
      </c>
    </row>
    <row r="101" s="2" customFormat="1" ht="12.75">
      <c r="J101" s="10" t="s">
        <v>87</v>
      </c>
    </row>
    <row r="102" spans="3:10" s="2" customFormat="1" ht="12.75">
      <c r="C102" s="252" t="s">
        <v>34</v>
      </c>
      <c r="D102" s="253"/>
      <c r="E102" s="252" t="s">
        <v>14</v>
      </c>
      <c r="F102" s="253"/>
      <c r="G102" s="252" t="s">
        <v>15</v>
      </c>
      <c r="H102" s="253"/>
      <c r="I102" s="252" t="s">
        <v>16</v>
      </c>
      <c r="J102" s="253"/>
    </row>
    <row r="103" spans="3:13" s="2" customFormat="1" ht="12.75">
      <c r="C103" s="233"/>
      <c r="D103" s="234"/>
      <c r="E103" s="252"/>
      <c r="F103" s="253"/>
      <c r="G103" s="252"/>
      <c r="H103" s="253"/>
      <c r="I103" s="252"/>
      <c r="J103" s="253"/>
      <c r="L103" s="273" t="s">
        <v>39</v>
      </c>
      <c r="M103" s="273"/>
    </row>
    <row r="104" spans="3:10" s="2" customFormat="1" ht="12.75">
      <c r="C104" s="233"/>
      <c r="D104" s="234"/>
      <c r="E104" s="252"/>
      <c r="F104" s="253"/>
      <c r="G104" s="252"/>
      <c r="H104" s="253"/>
      <c r="I104" s="252"/>
      <c r="J104" s="253"/>
    </row>
    <row r="105" spans="3:10" s="2" customFormat="1" ht="13.5" customHeight="1">
      <c r="C105" s="252" t="s">
        <v>13</v>
      </c>
      <c r="D105" s="253"/>
      <c r="E105" s="252"/>
      <c r="F105" s="253"/>
      <c r="G105" s="252"/>
      <c r="H105" s="253"/>
      <c r="I105" s="252"/>
      <c r="J105" s="253"/>
    </row>
    <row r="106" s="2" customFormat="1" ht="13.5" customHeight="1"/>
    <row r="107" s="2" customFormat="1" ht="13.5" customHeight="1"/>
    <row r="108" spans="3:11" s="2" customFormat="1" ht="12.75">
      <c r="C108" s="14"/>
      <c r="D108" s="14"/>
      <c r="E108" s="14"/>
      <c r="F108" s="14"/>
      <c r="G108" s="14"/>
      <c r="H108" s="14"/>
      <c r="I108" s="14"/>
      <c r="J108" s="14"/>
      <c r="K108" s="14"/>
    </row>
    <row r="109" spans="2:10" ht="14.25">
      <c r="B109" s="7" t="s">
        <v>26</v>
      </c>
      <c r="C109" s="7"/>
      <c r="D109" s="7"/>
      <c r="E109" s="7"/>
      <c r="F109" s="7"/>
      <c r="G109" s="7"/>
      <c r="H109" s="7"/>
      <c r="I109" s="7"/>
      <c r="J109" s="7"/>
    </row>
    <row r="110" s="2" customFormat="1" ht="7.5" customHeight="1"/>
    <row r="111" s="2" customFormat="1" ht="12.75">
      <c r="C111" s="2" t="s">
        <v>25</v>
      </c>
    </row>
    <row r="112" s="2" customFormat="1" ht="12.75"/>
    <row r="113" s="2" customFormat="1" ht="12.75"/>
    <row r="114" s="2" customFormat="1" ht="12.75"/>
    <row r="115" spans="2:11" ht="14.25">
      <c r="B115" s="7" t="s">
        <v>27</v>
      </c>
      <c r="D115" s="7"/>
      <c r="E115" s="7"/>
      <c r="F115" s="7"/>
      <c r="G115" s="7"/>
      <c r="H115" s="7"/>
      <c r="I115" s="7"/>
      <c r="J115" s="7"/>
      <c r="K115" s="7"/>
    </row>
    <row r="116" spans="2:11" ht="14.25">
      <c r="B116" s="7" t="s">
        <v>17</v>
      </c>
      <c r="D116" s="7"/>
      <c r="E116" s="7"/>
      <c r="F116" s="7"/>
      <c r="G116" s="7"/>
      <c r="H116" s="7"/>
      <c r="I116" s="7"/>
      <c r="J116" s="7"/>
      <c r="K116" s="7"/>
    </row>
    <row r="117" spans="2:11" ht="6.75" customHeight="1">
      <c r="B117" s="7"/>
      <c r="D117" s="7"/>
      <c r="E117" s="7"/>
      <c r="F117" s="7"/>
      <c r="G117" s="7"/>
      <c r="H117" s="7"/>
      <c r="I117" s="7"/>
      <c r="J117" s="7"/>
      <c r="K117" s="7"/>
    </row>
    <row r="118" ht="13.5">
      <c r="C118" s="2" t="s">
        <v>25</v>
      </c>
    </row>
  </sheetData>
  <sheetProtection/>
  <mergeCells count="76">
    <mergeCell ref="C105:D105"/>
    <mergeCell ref="E105:F105"/>
    <mergeCell ref="G105:H105"/>
    <mergeCell ref="I105:J105"/>
    <mergeCell ref="C103:D103"/>
    <mergeCell ref="E103:F103"/>
    <mergeCell ref="G103:H103"/>
    <mergeCell ref="I103:J103"/>
    <mergeCell ref="L103:M103"/>
    <mergeCell ref="C104:D104"/>
    <mergeCell ref="E104:F104"/>
    <mergeCell ref="G104:H104"/>
    <mergeCell ref="I104:J104"/>
    <mergeCell ref="C94:D94"/>
    <mergeCell ref="E94:F94"/>
    <mergeCell ref="G94:I94"/>
    <mergeCell ref="J94:K94"/>
    <mergeCell ref="C102:D102"/>
    <mergeCell ref="E102:F102"/>
    <mergeCell ref="G102:H102"/>
    <mergeCell ref="I102:J102"/>
    <mergeCell ref="C92:D92"/>
    <mergeCell ref="E92:F92"/>
    <mergeCell ref="G92:I92"/>
    <mergeCell ref="J92:K92"/>
    <mergeCell ref="L92:M92"/>
    <mergeCell ref="C93:D93"/>
    <mergeCell ref="E93:F93"/>
    <mergeCell ref="G93:I93"/>
    <mergeCell ref="J93:K93"/>
    <mergeCell ref="C81:D81"/>
    <mergeCell ref="E81:F81"/>
    <mergeCell ref="G81:H81"/>
    <mergeCell ref="I81:J81"/>
    <mergeCell ref="C91:D91"/>
    <mergeCell ref="E91:F91"/>
    <mergeCell ref="G91:I91"/>
    <mergeCell ref="J91:K91"/>
    <mergeCell ref="C79:D79"/>
    <mergeCell ref="E79:F79"/>
    <mergeCell ref="G79:H79"/>
    <mergeCell ref="I79:J79"/>
    <mergeCell ref="C80:D80"/>
    <mergeCell ref="E80:F80"/>
    <mergeCell ref="G80:H80"/>
    <mergeCell ref="I80:J80"/>
    <mergeCell ref="C77:D77"/>
    <mergeCell ref="E77:F77"/>
    <mergeCell ref="G77:H77"/>
    <mergeCell ref="I77:J77"/>
    <mergeCell ref="C78:D78"/>
    <mergeCell ref="E78:F78"/>
    <mergeCell ref="G78:H78"/>
    <mergeCell ref="I78:J78"/>
    <mergeCell ref="I61:J61"/>
    <mergeCell ref="C75:D75"/>
    <mergeCell ref="E75:F75"/>
    <mergeCell ref="G75:H75"/>
    <mergeCell ref="I75:J75"/>
    <mergeCell ref="C76:D76"/>
    <mergeCell ref="E76:F76"/>
    <mergeCell ref="G76:H76"/>
    <mergeCell ref="I76:J76"/>
    <mergeCell ref="G53:H53"/>
    <mergeCell ref="G54:H54"/>
    <mergeCell ref="G55:H55"/>
    <mergeCell ref="L58:M58"/>
    <mergeCell ref="I59:J59"/>
    <mergeCell ref="D60:H60"/>
    <mergeCell ref="I60:J60"/>
    <mergeCell ref="C2:L2"/>
    <mergeCell ref="C7:K7"/>
    <mergeCell ref="C23:K23"/>
    <mergeCell ref="C28:K28"/>
    <mergeCell ref="C32:K32"/>
    <mergeCell ref="C37:K37"/>
  </mergeCells>
  <printOptions horizontalCentered="1"/>
  <pageMargins left="0" right="0" top="0" bottom="0" header="0" footer="0"/>
  <pageSetup firstPageNumber="31" useFirstPageNumber="1" horizontalDpi="600" verticalDpi="600" orientation="portrait" paperSize="9" r:id="rId2"/>
  <rowBreaks count="1" manualBreakCount="1">
    <brk id="64" max="12" man="1"/>
  </rowBreaks>
  <drawing r:id="rId1"/>
</worksheet>
</file>

<file path=xl/worksheets/sheet2.xml><?xml version="1.0" encoding="utf-8"?>
<worksheet xmlns="http://schemas.openxmlformats.org/spreadsheetml/2006/main" xmlns:r="http://schemas.openxmlformats.org/officeDocument/2006/relationships">
  <dimension ref="B2:X127"/>
  <sheetViews>
    <sheetView view="pageBreakPreview" zoomScaleSheetLayoutView="100" zoomScalePageLayoutView="0" workbookViewId="0" topLeftCell="A1">
      <selection activeCell="P87" sqref="P87:P89"/>
    </sheetView>
  </sheetViews>
  <sheetFormatPr defaultColWidth="9.00390625" defaultRowHeight="13.5"/>
  <cols>
    <col min="1" max="1" width="3.50390625" style="5" customWidth="1"/>
    <col min="2" max="2" width="5.00390625" style="5" customWidth="1"/>
    <col min="3" max="3" width="6.875" style="5" customWidth="1"/>
    <col min="4" max="4" width="9.25390625" style="5" customWidth="1"/>
    <col min="5" max="12" width="8.50390625" style="5" customWidth="1"/>
    <col min="13" max="13" width="5.25390625" style="5" customWidth="1"/>
    <col min="14" max="16384" width="9.00390625" style="5" customWidth="1"/>
  </cols>
  <sheetData>
    <row r="1" ht="13.5"/>
    <row r="2" ht="29.25" customHeight="1">
      <c r="L2" s="5" t="s">
        <v>71</v>
      </c>
    </row>
    <row r="3" ht="13.5" customHeight="1"/>
    <row r="4" spans="3:12" ht="18">
      <c r="C4" s="272" t="s">
        <v>72</v>
      </c>
      <c r="D4" s="272"/>
      <c r="E4" s="272"/>
      <c r="F4" s="272"/>
      <c r="G4" s="272"/>
      <c r="H4" s="272"/>
      <c r="I4" s="272"/>
      <c r="J4" s="272"/>
      <c r="K4" s="272"/>
      <c r="L4" s="272"/>
    </row>
    <row r="5" spans="3:11" ht="18">
      <c r="C5" s="6"/>
      <c r="D5" s="6"/>
      <c r="E5" s="6"/>
      <c r="F5" s="6"/>
      <c r="G5" s="6"/>
      <c r="H5" s="6"/>
      <c r="I5" s="6"/>
      <c r="J5" s="6"/>
      <c r="K5" s="6"/>
    </row>
    <row r="6" spans="3:11" ht="18">
      <c r="C6" s="6"/>
      <c r="D6" s="6"/>
      <c r="E6" s="6"/>
      <c r="F6" s="6"/>
      <c r="G6" s="6"/>
      <c r="H6" s="6"/>
      <c r="I6" s="6"/>
      <c r="J6" s="6"/>
      <c r="K6" s="6"/>
    </row>
    <row r="7" ht="13.5"/>
    <row r="8" spans="2:11" ht="15">
      <c r="B8" s="7" t="s">
        <v>18</v>
      </c>
      <c r="D8" s="7"/>
      <c r="E8" s="7"/>
      <c r="F8" s="7"/>
      <c r="G8" s="7"/>
      <c r="H8" s="7"/>
      <c r="I8" s="7"/>
      <c r="J8" s="7"/>
      <c r="K8" s="7"/>
    </row>
    <row r="9" spans="3:11" s="2" customFormat="1" ht="12.75">
      <c r="C9" s="269"/>
      <c r="D9" s="269"/>
      <c r="E9" s="269"/>
      <c r="F9" s="269"/>
      <c r="G9" s="269"/>
      <c r="H9" s="269"/>
      <c r="I9" s="269"/>
      <c r="J9" s="269"/>
      <c r="K9" s="269"/>
    </row>
    <row r="10" s="2" customFormat="1" ht="12.75">
      <c r="C10" s="2" t="s">
        <v>53</v>
      </c>
    </row>
    <row r="11" spans="3:10" s="2" customFormat="1" ht="12.75">
      <c r="C11" s="8" t="s">
        <v>35</v>
      </c>
      <c r="D11" s="9" t="s">
        <v>39</v>
      </c>
      <c r="E11" s="9"/>
      <c r="F11" s="9"/>
      <c r="G11" s="9"/>
      <c r="H11" s="9"/>
      <c r="I11" s="9"/>
      <c r="J11" s="9"/>
    </row>
    <row r="12" spans="3:10" s="2" customFormat="1" ht="12.75">
      <c r="C12" s="2" t="s">
        <v>67</v>
      </c>
      <c r="E12" s="9"/>
      <c r="F12" s="9"/>
      <c r="G12" s="9"/>
      <c r="H12" s="9"/>
      <c r="I12" s="9"/>
      <c r="J12" s="9"/>
    </row>
    <row r="13" spans="3:10" s="2" customFormat="1" ht="12.75">
      <c r="C13" s="8" t="s">
        <v>35</v>
      </c>
      <c r="D13" s="9" t="s">
        <v>39</v>
      </c>
      <c r="E13" s="9"/>
      <c r="F13" s="9"/>
      <c r="G13" s="9"/>
      <c r="H13" s="9"/>
      <c r="I13" s="9"/>
      <c r="J13" s="9"/>
    </row>
    <row r="14" s="2" customFormat="1" ht="12.75">
      <c r="C14" s="2" t="s">
        <v>65</v>
      </c>
    </row>
    <row r="15" spans="3:4" s="2" customFormat="1" ht="12.75">
      <c r="C15" s="10" t="s">
        <v>35</v>
      </c>
      <c r="D15" s="2" t="s">
        <v>63</v>
      </c>
    </row>
    <row r="16" spans="3:4" s="2" customFormat="1" ht="12.75">
      <c r="C16" s="10" t="s">
        <v>35</v>
      </c>
      <c r="D16" s="2" t="s">
        <v>36</v>
      </c>
    </row>
    <row r="17" spans="3:4" s="2" customFormat="1" ht="12.75">
      <c r="C17" s="2" t="s">
        <v>37</v>
      </c>
      <c r="D17" s="2" t="s">
        <v>28</v>
      </c>
    </row>
    <row r="18" s="2" customFormat="1" ht="12.75">
      <c r="D18" s="2" t="s">
        <v>29</v>
      </c>
    </row>
    <row r="19" s="2" customFormat="1" ht="12.75">
      <c r="C19" s="2" t="s">
        <v>66</v>
      </c>
    </row>
    <row r="20" spans="3:6" s="2" customFormat="1" ht="12.75">
      <c r="C20" s="10" t="s">
        <v>35</v>
      </c>
      <c r="D20" s="2" t="s">
        <v>38</v>
      </c>
      <c r="F20" s="2" t="s">
        <v>39</v>
      </c>
    </row>
    <row r="21" spans="3:6" s="2" customFormat="1" ht="12.75">
      <c r="C21" s="10" t="s">
        <v>35</v>
      </c>
      <c r="D21" s="2" t="s">
        <v>40</v>
      </c>
      <c r="F21" s="2" t="s">
        <v>41</v>
      </c>
    </row>
    <row r="22" spans="3:6" s="2" customFormat="1" ht="12.75">
      <c r="C22" s="10"/>
      <c r="F22" s="2" t="s">
        <v>42</v>
      </c>
    </row>
    <row r="23" spans="3:6" s="2" customFormat="1" ht="12.75">
      <c r="C23" s="10"/>
      <c r="F23" s="2" t="s">
        <v>43</v>
      </c>
    </row>
    <row r="24" spans="3:6" s="2" customFormat="1" ht="12.75">
      <c r="C24" s="10" t="s">
        <v>35</v>
      </c>
      <c r="D24" s="2" t="s">
        <v>44</v>
      </c>
      <c r="F24" s="2" t="s">
        <v>39</v>
      </c>
    </row>
    <row r="25" s="2" customFormat="1" ht="12.75"/>
    <row r="26" s="2" customFormat="1" ht="12.75"/>
    <row r="27" s="2" customFormat="1" ht="12.75"/>
    <row r="28" spans="2:11" ht="15">
      <c r="B28" s="7" t="s">
        <v>19</v>
      </c>
      <c r="D28" s="7"/>
      <c r="E28" s="7"/>
      <c r="F28" s="7"/>
      <c r="G28" s="7"/>
      <c r="H28" s="7"/>
      <c r="I28" s="7"/>
      <c r="J28" s="7"/>
      <c r="K28" s="7"/>
    </row>
    <row r="29" s="2" customFormat="1" ht="12.75"/>
    <row r="30" spans="3:11" s="2" customFormat="1" ht="12.75">
      <c r="C30" s="269" t="s">
        <v>39</v>
      </c>
      <c r="D30" s="269"/>
      <c r="E30" s="269"/>
      <c r="F30" s="269"/>
      <c r="G30" s="269"/>
      <c r="H30" s="269"/>
      <c r="I30" s="269"/>
      <c r="J30" s="269"/>
      <c r="K30" s="269"/>
    </row>
    <row r="31" spans="3:11" s="2" customFormat="1" ht="12.75">
      <c r="C31" s="4"/>
      <c r="D31" s="4"/>
      <c r="E31" s="4"/>
      <c r="F31" s="4"/>
      <c r="G31" s="4"/>
      <c r="H31" s="4"/>
      <c r="I31" s="4"/>
      <c r="J31" s="4"/>
      <c r="K31" s="4"/>
    </row>
    <row r="32" s="2" customFormat="1" ht="12.75"/>
    <row r="33" spans="2:11" ht="15">
      <c r="B33" s="7" t="s">
        <v>20</v>
      </c>
      <c r="D33" s="7"/>
      <c r="E33" s="7"/>
      <c r="F33" s="7"/>
      <c r="G33" s="7"/>
      <c r="H33" s="7"/>
      <c r="I33" s="7"/>
      <c r="J33" s="7"/>
      <c r="K33" s="7"/>
    </row>
    <row r="34" spans="3:11" s="2" customFormat="1" ht="12.75">
      <c r="C34" s="4"/>
      <c r="D34" s="4"/>
      <c r="E34" s="4"/>
      <c r="F34" s="4"/>
      <c r="G34" s="4"/>
      <c r="H34" s="4"/>
      <c r="I34" s="4"/>
      <c r="J34" s="4"/>
      <c r="K34" s="4"/>
    </row>
    <row r="35" spans="3:11" s="2" customFormat="1" ht="12.75">
      <c r="C35" s="269" t="s">
        <v>62</v>
      </c>
      <c r="D35" s="269"/>
      <c r="E35" s="269"/>
      <c r="F35" s="269"/>
      <c r="G35" s="269"/>
      <c r="H35" s="269"/>
      <c r="I35" s="269"/>
      <c r="J35" s="269"/>
      <c r="K35" s="269"/>
    </row>
    <row r="36" s="2" customFormat="1" ht="12.75"/>
    <row r="37" s="2" customFormat="1" ht="12.75"/>
    <row r="38" spans="2:11" ht="24.75" customHeight="1">
      <c r="B38" s="11" t="s">
        <v>68</v>
      </c>
      <c r="D38" s="11"/>
      <c r="E38" s="11"/>
      <c r="F38" s="11"/>
      <c r="G38" s="11"/>
      <c r="H38" s="11"/>
      <c r="I38" s="11"/>
      <c r="J38" s="11"/>
      <c r="K38" s="11"/>
    </row>
    <row r="39" spans="3:11" s="12" customFormat="1" ht="16.5" customHeight="1">
      <c r="C39" s="270" t="s">
        <v>69</v>
      </c>
      <c r="D39" s="270"/>
      <c r="E39" s="270"/>
      <c r="F39" s="270"/>
      <c r="G39" s="270"/>
      <c r="H39" s="270"/>
      <c r="I39" s="270"/>
      <c r="J39" s="270"/>
      <c r="K39" s="270"/>
    </row>
    <row r="40" spans="3:13" s="2" customFormat="1" ht="14.25" customHeight="1">
      <c r="C40" s="13" t="s">
        <v>74</v>
      </c>
      <c r="D40" s="13"/>
      <c r="E40" s="13"/>
      <c r="F40" s="13"/>
      <c r="G40" s="13"/>
      <c r="H40" s="13"/>
      <c r="I40" s="13"/>
      <c r="J40" s="13"/>
      <c r="K40" s="13"/>
      <c r="L40" s="14"/>
      <c r="M40" s="14"/>
    </row>
    <row r="41" spans="3:11" s="2" customFormat="1" ht="15" customHeight="1">
      <c r="C41" s="14" t="s">
        <v>70</v>
      </c>
      <c r="D41" s="14"/>
      <c r="E41" s="14"/>
      <c r="F41" s="14"/>
      <c r="G41" s="14"/>
      <c r="H41" s="14"/>
      <c r="I41" s="14"/>
      <c r="J41" s="14"/>
      <c r="K41" s="14"/>
    </row>
    <row r="42" spans="3:4" s="2" customFormat="1" ht="12.75">
      <c r="C42" s="10" t="s">
        <v>45</v>
      </c>
      <c r="D42" s="2" t="s">
        <v>59</v>
      </c>
    </row>
    <row r="43" spans="3:4" s="2" customFormat="1" ht="12.75">
      <c r="C43" s="10" t="s">
        <v>46</v>
      </c>
      <c r="D43" s="2" t="s">
        <v>60</v>
      </c>
    </row>
    <row r="44" spans="3:15" s="2" customFormat="1" ht="12.75">
      <c r="C44" s="10"/>
      <c r="O44" s="2" t="s">
        <v>61</v>
      </c>
    </row>
    <row r="45" spans="3:11" s="2" customFormat="1" ht="12.75">
      <c r="C45" s="271"/>
      <c r="D45" s="271"/>
      <c r="E45" s="271"/>
      <c r="F45" s="271"/>
      <c r="G45" s="271"/>
      <c r="H45" s="271"/>
      <c r="I45" s="271"/>
      <c r="J45" s="271"/>
      <c r="K45" s="271"/>
    </row>
    <row r="46" spans="15:24" s="2" customFormat="1" ht="12.75">
      <c r="O46" s="218" t="s">
        <v>47</v>
      </c>
      <c r="P46" s="218"/>
      <c r="Q46" s="218" t="s">
        <v>48</v>
      </c>
      <c r="R46" s="218"/>
      <c r="S46" s="218" t="s">
        <v>1</v>
      </c>
      <c r="T46" s="218"/>
      <c r="U46" s="218" t="s">
        <v>2</v>
      </c>
      <c r="V46" s="218"/>
      <c r="W46" s="218" t="s">
        <v>9</v>
      </c>
      <c r="X46" s="218"/>
    </row>
    <row r="47" spans="2:24" ht="15">
      <c r="B47" s="7" t="s">
        <v>21</v>
      </c>
      <c r="D47" s="7"/>
      <c r="E47" s="7"/>
      <c r="F47" s="7"/>
      <c r="G47" s="7"/>
      <c r="H47" s="7"/>
      <c r="I47" s="7"/>
      <c r="J47" s="7"/>
      <c r="K47" s="7"/>
      <c r="O47" s="219"/>
      <c r="P47" s="219"/>
      <c r="Q47" s="214"/>
      <c r="R47" s="214"/>
      <c r="S47" s="214"/>
      <c r="T47" s="214"/>
      <c r="U47" s="214"/>
      <c r="V47" s="214"/>
      <c r="W47" s="214">
        <f>Q47+S47-U47</f>
        <v>0</v>
      </c>
      <c r="X47" s="214"/>
    </row>
    <row r="48" spans="15:24" s="2" customFormat="1" ht="12.75">
      <c r="O48" s="219"/>
      <c r="P48" s="219"/>
      <c r="Q48" s="214"/>
      <c r="R48" s="214"/>
      <c r="S48" s="214"/>
      <c r="T48" s="214"/>
      <c r="U48" s="214"/>
      <c r="V48" s="214"/>
      <c r="W48" s="214"/>
      <c r="X48" s="214"/>
    </row>
    <row r="49" spans="3:24" s="2" customFormat="1" ht="15.75" customHeight="1">
      <c r="C49" s="267" t="s">
        <v>39</v>
      </c>
      <c r="D49" s="267"/>
      <c r="E49" s="19"/>
      <c r="F49" s="19"/>
      <c r="G49" s="19"/>
      <c r="H49" s="19"/>
      <c r="I49" s="19"/>
      <c r="J49" s="19"/>
      <c r="K49" s="19"/>
      <c r="L49" s="19"/>
      <c r="M49" s="19"/>
      <c r="O49" s="219"/>
      <c r="P49" s="219"/>
      <c r="Q49" s="214"/>
      <c r="R49" s="214"/>
      <c r="S49" s="214"/>
      <c r="T49" s="214"/>
      <c r="U49" s="214"/>
      <c r="V49" s="214"/>
      <c r="W49" s="214"/>
      <c r="X49" s="214"/>
    </row>
    <row r="50" spans="3:24" s="2" customFormat="1" ht="12.75">
      <c r="C50" s="19"/>
      <c r="D50" s="19"/>
      <c r="E50" s="19"/>
      <c r="F50" s="19"/>
      <c r="G50" s="19"/>
      <c r="H50" s="19"/>
      <c r="I50" s="19"/>
      <c r="J50" s="19"/>
      <c r="K50" s="19"/>
      <c r="L50" s="19"/>
      <c r="M50" s="19"/>
      <c r="O50" s="219"/>
      <c r="P50" s="219"/>
      <c r="Q50" s="214"/>
      <c r="R50" s="214"/>
      <c r="S50" s="214"/>
      <c r="T50" s="214"/>
      <c r="U50" s="214"/>
      <c r="V50" s="214"/>
      <c r="W50" s="214"/>
      <c r="X50" s="214"/>
    </row>
    <row r="51" spans="5:24" s="2" customFormat="1" ht="12.75">
      <c r="E51" s="268"/>
      <c r="F51" s="268"/>
      <c r="G51" s="268"/>
      <c r="H51" s="268"/>
      <c r="I51" s="268"/>
      <c r="J51" s="268"/>
      <c r="K51" s="268"/>
      <c r="L51" s="268"/>
      <c r="M51" s="19"/>
      <c r="O51" s="218" t="s">
        <v>0</v>
      </c>
      <c r="P51" s="218"/>
      <c r="Q51" s="214">
        <f>SUM(Q47:R50)</f>
        <v>0</v>
      </c>
      <c r="R51" s="214"/>
      <c r="S51" s="214">
        <f>SUM(S47:T50)</f>
        <v>0</v>
      </c>
      <c r="T51" s="214"/>
      <c r="U51" s="214">
        <f>SUM(U47:V50)</f>
        <v>0</v>
      </c>
      <c r="V51" s="214"/>
      <c r="W51" s="214">
        <f>SUM(W47:X50)</f>
        <v>0</v>
      </c>
      <c r="X51" s="214"/>
    </row>
    <row r="52" spans="3:13" s="2" customFormat="1" ht="12.75">
      <c r="C52" s="265"/>
      <c r="D52" s="265"/>
      <c r="E52" s="266"/>
      <c r="F52" s="266"/>
      <c r="G52" s="266"/>
      <c r="H52" s="266"/>
      <c r="I52" s="266"/>
      <c r="J52" s="266"/>
      <c r="K52" s="266"/>
      <c r="L52" s="266"/>
      <c r="M52" s="19"/>
    </row>
    <row r="53" s="2" customFormat="1" ht="12.75"/>
    <row r="54" spans="2:11" ht="14.25" customHeight="1">
      <c r="B54" s="15" t="s">
        <v>73</v>
      </c>
      <c r="D54" s="15"/>
      <c r="E54" s="15"/>
      <c r="F54" s="15"/>
      <c r="G54" s="15"/>
      <c r="H54" s="15"/>
      <c r="I54" s="15"/>
      <c r="J54" s="15"/>
      <c r="K54" s="15"/>
    </row>
    <row r="55" spans="2:11" ht="15.75" customHeight="1">
      <c r="B55" s="16"/>
      <c r="D55" s="15"/>
      <c r="E55" s="15"/>
      <c r="F55" s="15"/>
      <c r="G55" s="15"/>
      <c r="H55" s="15"/>
      <c r="I55" s="15"/>
      <c r="J55" s="15"/>
      <c r="K55" s="15"/>
    </row>
    <row r="56" spans="3:11" s="2" customFormat="1" ht="15.75" customHeight="1">
      <c r="C56" s="17" t="s">
        <v>39</v>
      </c>
      <c r="D56" s="17"/>
      <c r="E56" s="17"/>
      <c r="F56" s="17"/>
      <c r="G56" s="17"/>
      <c r="H56" s="17"/>
      <c r="I56" s="17"/>
      <c r="J56" s="17"/>
      <c r="K56" s="17"/>
    </row>
    <row r="57" spans="3:11" s="2" customFormat="1" ht="12.75">
      <c r="C57" s="17"/>
      <c r="D57" s="17"/>
      <c r="E57" s="17"/>
      <c r="F57" s="17"/>
      <c r="G57" s="17"/>
      <c r="H57" s="17"/>
      <c r="I57" s="17"/>
      <c r="J57" s="17"/>
      <c r="K57" s="17"/>
    </row>
    <row r="58" spans="3:11" s="2" customFormat="1" ht="12.75">
      <c r="C58" s="3"/>
      <c r="D58" s="3"/>
      <c r="E58" s="3"/>
      <c r="F58" s="3"/>
      <c r="G58" s="3"/>
      <c r="H58" s="3"/>
      <c r="I58" s="3"/>
      <c r="J58" s="3"/>
      <c r="K58" s="3"/>
    </row>
    <row r="59" spans="3:11" s="2" customFormat="1" ht="12.75">
      <c r="C59" s="3"/>
      <c r="D59" s="3"/>
      <c r="E59" s="3"/>
      <c r="F59" s="3"/>
      <c r="G59" s="3"/>
      <c r="H59" s="3"/>
      <c r="I59" s="3"/>
      <c r="J59" s="3"/>
      <c r="K59" s="3"/>
    </row>
    <row r="60" spans="3:11" s="2" customFormat="1" ht="12.75">
      <c r="C60" s="3"/>
      <c r="D60" s="3"/>
      <c r="E60" s="3"/>
      <c r="F60" s="3"/>
      <c r="G60" s="3"/>
      <c r="H60" s="3"/>
      <c r="I60" s="3"/>
      <c r="J60" s="3"/>
      <c r="K60" s="3"/>
    </row>
    <row r="61" spans="3:11" s="2" customFormat="1" ht="12.75">
      <c r="C61" s="3"/>
      <c r="D61" s="3"/>
      <c r="E61" s="3"/>
      <c r="F61" s="3"/>
      <c r="G61" s="3"/>
      <c r="H61" s="3"/>
      <c r="I61" s="3"/>
      <c r="J61" s="3"/>
      <c r="K61" s="3"/>
    </row>
    <row r="62" s="2" customFormat="1" ht="12.75"/>
    <row r="63" spans="2:11" ht="15">
      <c r="B63" s="7" t="s">
        <v>22</v>
      </c>
      <c r="D63" s="7"/>
      <c r="E63" s="7"/>
      <c r="F63" s="7"/>
      <c r="G63" s="7"/>
      <c r="H63" s="7"/>
      <c r="I63" s="7"/>
      <c r="J63" s="7"/>
      <c r="K63" s="7"/>
    </row>
    <row r="64" s="2" customFormat="1" ht="7.5" customHeight="1"/>
    <row r="65" s="2" customFormat="1" ht="3" customHeight="1"/>
    <row r="66" s="2" customFormat="1" ht="12.75">
      <c r="C66" s="2" t="s">
        <v>54</v>
      </c>
    </row>
    <row r="67" spans="4:9" s="2" customFormat="1" ht="13.5" customHeight="1">
      <c r="D67" s="9" t="s">
        <v>32</v>
      </c>
      <c r="E67" s="9"/>
      <c r="F67" s="9"/>
      <c r="G67" s="262">
        <v>0</v>
      </c>
      <c r="H67" s="262"/>
      <c r="I67" s="9" t="s">
        <v>50</v>
      </c>
    </row>
    <row r="68" spans="4:9" s="2" customFormat="1" ht="14.25" customHeight="1" thickBot="1">
      <c r="D68" s="9" t="s">
        <v>30</v>
      </c>
      <c r="E68" s="9"/>
      <c r="F68" s="9"/>
      <c r="G68" s="263">
        <v>0</v>
      </c>
      <c r="H68" s="263"/>
      <c r="I68" s="9" t="s">
        <v>50</v>
      </c>
    </row>
    <row r="69" spans="4:9" s="2" customFormat="1" ht="13.5" customHeight="1">
      <c r="D69" s="18"/>
      <c r="E69" s="18" t="s">
        <v>3</v>
      </c>
      <c r="F69" s="18"/>
      <c r="G69" s="264">
        <f>SUM(G67:H68)</f>
        <v>0</v>
      </c>
      <c r="H69" s="264"/>
      <c r="I69" s="9" t="s">
        <v>50</v>
      </c>
    </row>
    <row r="70" spans="4:7" s="2" customFormat="1" ht="6.75" customHeight="1">
      <c r="D70" s="19"/>
      <c r="E70" s="19"/>
      <c r="F70" s="19"/>
      <c r="G70" s="19"/>
    </row>
    <row r="71" s="2" customFormat="1" ht="6" customHeight="1"/>
    <row r="72" spans="3:13" s="2" customFormat="1" ht="12.75">
      <c r="C72" s="2" t="s">
        <v>55</v>
      </c>
      <c r="L72" s="273" t="s">
        <v>39</v>
      </c>
      <c r="M72" s="273"/>
    </row>
    <row r="73" spans="4:11" s="2" customFormat="1" ht="12.75">
      <c r="D73" s="20" t="s">
        <v>33</v>
      </c>
      <c r="E73" s="20"/>
      <c r="F73" s="20"/>
      <c r="G73" s="21"/>
      <c r="H73" s="8"/>
      <c r="I73" s="262">
        <v>0</v>
      </c>
      <c r="J73" s="262"/>
      <c r="K73" s="9" t="s">
        <v>50</v>
      </c>
    </row>
    <row r="74" spans="4:11" s="2" customFormat="1" ht="13.5" thickBot="1">
      <c r="D74" s="274" t="s">
        <v>64</v>
      </c>
      <c r="E74" s="274"/>
      <c r="F74" s="274"/>
      <c r="G74" s="274"/>
      <c r="H74" s="274"/>
      <c r="I74" s="263">
        <v>0</v>
      </c>
      <c r="J74" s="263"/>
      <c r="K74" s="9" t="s">
        <v>50</v>
      </c>
    </row>
    <row r="75" spans="4:11" s="2" customFormat="1" ht="12.75">
      <c r="D75" s="18"/>
      <c r="E75" s="18" t="s">
        <v>3</v>
      </c>
      <c r="F75" s="18"/>
      <c r="G75" s="18"/>
      <c r="H75" s="22"/>
      <c r="I75" s="264">
        <f>SUM(I73:J74)</f>
        <v>0</v>
      </c>
      <c r="J75" s="264"/>
      <c r="K75" s="9" t="s">
        <v>50</v>
      </c>
    </row>
    <row r="76" s="2" customFormat="1" ht="6" customHeight="1"/>
    <row r="77" s="2" customFormat="1" ht="12.75"/>
    <row r="78" s="2" customFormat="1" ht="12.75"/>
    <row r="79" s="2" customFormat="1" ht="12.75"/>
    <row r="80" spans="2:11" ht="15">
      <c r="B80" s="7" t="s">
        <v>75</v>
      </c>
      <c r="D80" s="7"/>
      <c r="E80" s="7"/>
      <c r="F80" s="7"/>
      <c r="G80" s="7"/>
      <c r="H80" s="7"/>
      <c r="I80" s="7"/>
      <c r="J80" s="7"/>
      <c r="K80" s="7"/>
    </row>
    <row r="81" ht="13.5">
      <c r="C81" s="23" t="s">
        <v>5</v>
      </c>
    </row>
    <row r="82" s="2" customFormat="1" ht="7.5" customHeight="1"/>
    <row r="83" s="2" customFormat="1" ht="12.75">
      <c r="C83" s="2" t="s">
        <v>58</v>
      </c>
    </row>
    <row r="84" s="2" customFormat="1" ht="12.75">
      <c r="J84" s="10" t="s">
        <v>49</v>
      </c>
    </row>
    <row r="85" spans="3:10" s="2" customFormat="1" ht="12.75">
      <c r="C85" s="218"/>
      <c r="D85" s="218"/>
      <c r="E85" s="218" t="s">
        <v>7</v>
      </c>
      <c r="F85" s="218"/>
      <c r="G85" s="218" t="s">
        <v>8</v>
      </c>
      <c r="H85" s="218"/>
      <c r="I85" s="218" t="s">
        <v>9</v>
      </c>
      <c r="J85" s="218"/>
    </row>
    <row r="86" spans="3:10" s="2" customFormat="1" ht="12.75">
      <c r="C86" s="219" t="s">
        <v>4</v>
      </c>
      <c r="D86" s="219"/>
      <c r="E86" s="214">
        <v>335664063</v>
      </c>
      <c r="F86" s="214"/>
      <c r="G86" s="214">
        <v>159897521</v>
      </c>
      <c r="H86" s="214"/>
      <c r="I86" s="214">
        <f>E86-G86</f>
        <v>175766542</v>
      </c>
      <c r="J86" s="214"/>
    </row>
    <row r="87" spans="3:10" s="2" customFormat="1" ht="12.75">
      <c r="C87" s="219" t="s">
        <v>6</v>
      </c>
      <c r="D87" s="219"/>
      <c r="E87" s="214">
        <v>38108476</v>
      </c>
      <c r="F87" s="214"/>
      <c r="G87" s="214">
        <v>16059505</v>
      </c>
      <c r="H87" s="214"/>
      <c r="I87" s="214">
        <f>E87-G87</f>
        <v>22048971</v>
      </c>
      <c r="J87" s="214"/>
    </row>
    <row r="88" spans="3:10" s="2" customFormat="1" ht="12.75">
      <c r="C88" s="219" t="s">
        <v>51</v>
      </c>
      <c r="D88" s="219"/>
      <c r="E88" s="214">
        <v>18603423</v>
      </c>
      <c r="F88" s="214"/>
      <c r="G88" s="214">
        <v>14172991</v>
      </c>
      <c r="H88" s="214"/>
      <c r="I88" s="214">
        <f>E88-G88</f>
        <v>4430432</v>
      </c>
      <c r="J88" s="214"/>
    </row>
    <row r="89" spans="3:10" s="2" customFormat="1" ht="12.75">
      <c r="C89" s="219" t="s">
        <v>52</v>
      </c>
      <c r="D89" s="219"/>
      <c r="E89" s="214">
        <v>1190700</v>
      </c>
      <c r="F89" s="214"/>
      <c r="G89" s="214">
        <v>1127700</v>
      </c>
      <c r="H89" s="214"/>
      <c r="I89" s="214">
        <f>E89-G89</f>
        <v>63000</v>
      </c>
      <c r="J89" s="214"/>
    </row>
    <row r="90" spans="3:10" s="2" customFormat="1" ht="12.75">
      <c r="C90" s="249"/>
      <c r="D90" s="250"/>
      <c r="E90" s="214"/>
      <c r="F90" s="214"/>
      <c r="G90" s="214"/>
      <c r="H90" s="214"/>
      <c r="I90" s="214"/>
      <c r="J90" s="214"/>
    </row>
    <row r="91" spans="3:10" s="2" customFormat="1" ht="12.75">
      <c r="C91" s="249"/>
      <c r="D91" s="250"/>
      <c r="E91" s="214"/>
      <c r="F91" s="214"/>
      <c r="G91" s="214"/>
      <c r="H91" s="214"/>
      <c r="I91" s="214"/>
      <c r="J91" s="214"/>
    </row>
    <row r="92" spans="3:10" s="2" customFormat="1" ht="12.75">
      <c r="C92" s="218" t="s">
        <v>0</v>
      </c>
      <c r="D92" s="218"/>
      <c r="E92" s="214">
        <f>SUM(E86:F91)</f>
        <v>393566662</v>
      </c>
      <c r="F92" s="214"/>
      <c r="G92" s="214">
        <f>SUM(G86:H91)</f>
        <v>191257717</v>
      </c>
      <c r="H92" s="214"/>
      <c r="I92" s="214">
        <f>SUM(I86:J91)</f>
        <v>202308945</v>
      </c>
      <c r="J92" s="214"/>
    </row>
    <row r="93" s="2" customFormat="1" ht="13.5" customHeight="1"/>
    <row r="94" s="2" customFormat="1" ht="13.5" customHeight="1"/>
    <row r="95" spans="2:11" ht="17.25" customHeight="1">
      <c r="B95" s="7" t="s">
        <v>23</v>
      </c>
      <c r="D95" s="7"/>
      <c r="E95" s="7"/>
      <c r="F95" s="7"/>
      <c r="G95" s="7"/>
      <c r="H95" s="7"/>
      <c r="I95" s="7"/>
      <c r="J95" s="7"/>
      <c r="K95" s="7"/>
    </row>
    <row r="96" ht="13.5">
      <c r="C96" s="23" t="s">
        <v>5</v>
      </c>
    </row>
    <row r="97" s="2" customFormat="1" ht="6.75" customHeight="1"/>
    <row r="98" s="2" customFormat="1" ht="12.75">
      <c r="C98" s="2" t="s">
        <v>57</v>
      </c>
    </row>
    <row r="99" s="2" customFormat="1" ht="12.75">
      <c r="K99" s="10" t="s">
        <v>49</v>
      </c>
    </row>
    <row r="100" spans="3:11" s="2" customFormat="1" ht="12.75">
      <c r="C100" s="252"/>
      <c r="D100" s="253"/>
      <c r="E100" s="252" t="s">
        <v>10</v>
      </c>
      <c r="F100" s="253"/>
      <c r="G100" s="259" t="s">
        <v>11</v>
      </c>
      <c r="H100" s="260"/>
      <c r="I100" s="261"/>
      <c r="J100" s="252" t="s">
        <v>12</v>
      </c>
      <c r="K100" s="253"/>
    </row>
    <row r="101" spans="3:13" s="2" customFormat="1" ht="12.75">
      <c r="C101" s="233"/>
      <c r="D101" s="234"/>
      <c r="E101" s="252"/>
      <c r="F101" s="253"/>
      <c r="G101" s="252"/>
      <c r="H101" s="258"/>
      <c r="I101" s="253"/>
      <c r="J101" s="252"/>
      <c r="K101" s="253"/>
      <c r="L101" s="269" t="s">
        <v>76</v>
      </c>
      <c r="M101" s="269"/>
    </row>
    <row r="102" spans="3:11" s="2" customFormat="1" ht="12.75">
      <c r="C102" s="233"/>
      <c r="D102" s="234"/>
      <c r="E102" s="252"/>
      <c r="F102" s="253"/>
      <c r="G102" s="252"/>
      <c r="H102" s="258"/>
      <c r="I102" s="253"/>
      <c r="J102" s="252"/>
      <c r="K102" s="253"/>
    </row>
    <row r="103" spans="3:11" s="2" customFormat="1" ht="12.75">
      <c r="C103" s="233"/>
      <c r="D103" s="234"/>
      <c r="E103" s="252"/>
      <c r="F103" s="253"/>
      <c r="G103" s="252"/>
      <c r="H103" s="258"/>
      <c r="I103" s="253"/>
      <c r="J103" s="252"/>
      <c r="K103" s="253"/>
    </row>
    <row r="104" spans="3:11" s="2" customFormat="1" ht="12.75">
      <c r="C104" s="252" t="s">
        <v>13</v>
      </c>
      <c r="D104" s="253"/>
      <c r="E104" s="252"/>
      <c r="F104" s="253"/>
      <c r="G104" s="252"/>
      <c r="H104" s="258"/>
      <c r="I104" s="253"/>
      <c r="J104" s="252"/>
      <c r="K104" s="253"/>
    </row>
    <row r="105" spans="3:11" s="2" customFormat="1" ht="12.75">
      <c r="C105" s="24"/>
      <c r="D105" s="24"/>
      <c r="E105" s="24"/>
      <c r="F105" s="24"/>
      <c r="G105" s="24"/>
      <c r="H105" s="24"/>
      <c r="I105" s="24"/>
      <c r="J105" s="24"/>
      <c r="K105" s="24"/>
    </row>
    <row r="106" spans="3:11" s="2" customFormat="1" ht="12.75">
      <c r="C106" s="24"/>
      <c r="D106" s="24"/>
      <c r="E106" s="24"/>
      <c r="F106" s="24"/>
      <c r="G106" s="24"/>
      <c r="H106" s="24"/>
      <c r="I106" s="24"/>
      <c r="J106" s="24"/>
      <c r="K106" s="24"/>
    </row>
    <row r="107" spans="2:11" ht="15">
      <c r="B107" s="7" t="s">
        <v>24</v>
      </c>
      <c r="D107" s="7"/>
      <c r="E107" s="7"/>
      <c r="F107" s="7"/>
      <c r="G107" s="7"/>
      <c r="H107" s="7"/>
      <c r="I107" s="7"/>
      <c r="J107" s="7"/>
      <c r="K107" s="7"/>
    </row>
    <row r="108" s="2" customFormat="1" ht="7.5" customHeight="1"/>
    <row r="109" s="2" customFormat="1" ht="12.75">
      <c r="C109" s="2" t="s">
        <v>56</v>
      </c>
    </row>
    <row r="110" s="2" customFormat="1" ht="12.75">
      <c r="J110" s="10" t="s">
        <v>49</v>
      </c>
    </row>
    <row r="111" spans="3:10" s="2" customFormat="1" ht="12.75">
      <c r="C111" s="252" t="s">
        <v>34</v>
      </c>
      <c r="D111" s="253"/>
      <c r="E111" s="252" t="s">
        <v>14</v>
      </c>
      <c r="F111" s="253"/>
      <c r="G111" s="252" t="s">
        <v>15</v>
      </c>
      <c r="H111" s="253"/>
      <c r="I111" s="252" t="s">
        <v>16</v>
      </c>
      <c r="J111" s="253"/>
    </row>
    <row r="112" spans="3:13" s="2" customFormat="1" ht="12.75">
      <c r="C112" s="233"/>
      <c r="D112" s="234"/>
      <c r="E112" s="252"/>
      <c r="F112" s="253"/>
      <c r="G112" s="252"/>
      <c r="H112" s="253"/>
      <c r="I112" s="252"/>
      <c r="J112" s="253"/>
      <c r="L112" s="273" t="s">
        <v>39</v>
      </c>
      <c r="M112" s="273"/>
    </row>
    <row r="113" spans="3:10" s="2" customFormat="1" ht="12.75">
      <c r="C113" s="233"/>
      <c r="D113" s="234"/>
      <c r="E113" s="252"/>
      <c r="F113" s="253"/>
      <c r="G113" s="252"/>
      <c r="H113" s="253"/>
      <c r="I113" s="252"/>
      <c r="J113" s="253"/>
    </row>
    <row r="114" spans="3:10" s="2" customFormat="1" ht="12.75">
      <c r="C114" s="254"/>
      <c r="D114" s="255"/>
      <c r="E114" s="256"/>
      <c r="F114" s="257"/>
      <c r="G114" s="256"/>
      <c r="H114" s="257"/>
      <c r="I114" s="256"/>
      <c r="J114" s="257"/>
    </row>
    <row r="115" spans="3:10" s="2" customFormat="1" ht="13.5" customHeight="1">
      <c r="C115" s="252" t="s">
        <v>13</v>
      </c>
      <c r="D115" s="253"/>
      <c r="E115" s="252"/>
      <c r="F115" s="253"/>
      <c r="G115" s="252"/>
      <c r="H115" s="253"/>
      <c r="I115" s="252"/>
      <c r="J115" s="253"/>
    </row>
    <row r="116" s="2" customFormat="1" ht="13.5" customHeight="1"/>
    <row r="117" spans="3:11" s="2" customFormat="1" ht="12.75">
      <c r="C117" s="14"/>
      <c r="D117" s="14"/>
      <c r="E117" s="14"/>
      <c r="F117" s="14"/>
      <c r="G117" s="14"/>
      <c r="H117" s="14"/>
      <c r="I117" s="14"/>
      <c r="J117" s="14"/>
      <c r="K117" s="14"/>
    </row>
    <row r="118" spans="2:10" ht="15">
      <c r="B118" s="7" t="s">
        <v>26</v>
      </c>
      <c r="C118" s="7"/>
      <c r="D118" s="7"/>
      <c r="E118" s="7"/>
      <c r="F118" s="7"/>
      <c r="G118" s="7"/>
      <c r="H118" s="7"/>
      <c r="I118" s="7"/>
      <c r="J118" s="7"/>
    </row>
    <row r="119" s="2" customFormat="1" ht="7.5" customHeight="1"/>
    <row r="120" s="2" customFormat="1" ht="12.75">
      <c r="C120" s="2" t="s">
        <v>25</v>
      </c>
    </row>
    <row r="121" s="2" customFormat="1" ht="12.75"/>
    <row r="122" s="2" customFormat="1" ht="12.75"/>
    <row r="123" spans="2:11" ht="15">
      <c r="B123" s="7" t="s">
        <v>27</v>
      </c>
      <c r="D123" s="7"/>
      <c r="E123" s="7"/>
      <c r="F123" s="7"/>
      <c r="G123" s="7"/>
      <c r="H123" s="7"/>
      <c r="I123" s="7"/>
      <c r="J123" s="7"/>
      <c r="K123" s="7"/>
    </row>
    <row r="124" spans="2:11" ht="15">
      <c r="B124" s="7" t="s">
        <v>17</v>
      </c>
      <c r="D124" s="7"/>
      <c r="E124" s="7"/>
      <c r="F124" s="7"/>
      <c r="G124" s="7"/>
      <c r="H124" s="7"/>
      <c r="I124" s="7"/>
      <c r="J124" s="7"/>
      <c r="K124" s="7"/>
    </row>
    <row r="125" s="2" customFormat="1" ht="6" customHeight="1"/>
    <row r="126" spans="3:11" s="2" customFormat="1" ht="12.75">
      <c r="C126" s="14" t="s">
        <v>25</v>
      </c>
      <c r="D126" s="14"/>
      <c r="E126" s="14"/>
      <c r="F126" s="14"/>
      <c r="G126" s="14"/>
      <c r="H126" s="14"/>
      <c r="I126" s="14"/>
      <c r="J126" s="14"/>
      <c r="K126" s="14"/>
    </row>
    <row r="127" spans="3:11" s="2" customFormat="1" ht="12.75">
      <c r="C127" s="1"/>
      <c r="D127" s="14"/>
      <c r="E127" s="14"/>
      <c r="F127" s="14"/>
      <c r="G127" s="14"/>
      <c r="H127" s="14"/>
      <c r="I127" s="14"/>
      <c r="J127" s="14"/>
      <c r="K127" s="14"/>
    </row>
    <row r="128" s="2" customFormat="1" ht="12.75"/>
    <row r="129" s="2" customFormat="1" ht="12.75"/>
    <row r="130" s="2" customFormat="1" ht="12.75"/>
    <row r="131" s="2" customFormat="1" ht="12.75"/>
    <row r="132" s="2" customFormat="1" ht="12.75"/>
  </sheetData>
  <sheetProtection/>
  <mergeCells count="128">
    <mergeCell ref="O50:P50"/>
    <mergeCell ref="Q50:R50"/>
    <mergeCell ref="S50:T50"/>
    <mergeCell ref="U50:V50"/>
    <mergeCell ref="W50:X50"/>
    <mergeCell ref="O51:P51"/>
    <mergeCell ref="Q51:R51"/>
    <mergeCell ref="S51:T51"/>
    <mergeCell ref="U51:V51"/>
    <mergeCell ref="W51:X51"/>
    <mergeCell ref="O48:P48"/>
    <mergeCell ref="Q48:R48"/>
    <mergeCell ref="S48:T48"/>
    <mergeCell ref="U48:V48"/>
    <mergeCell ref="W48:X48"/>
    <mergeCell ref="O49:P49"/>
    <mergeCell ref="Q49:R49"/>
    <mergeCell ref="S49:T49"/>
    <mergeCell ref="U49:V49"/>
    <mergeCell ref="W49:X49"/>
    <mergeCell ref="O46:P46"/>
    <mergeCell ref="Q46:R46"/>
    <mergeCell ref="S46:T46"/>
    <mergeCell ref="U46:V46"/>
    <mergeCell ref="W46:X46"/>
    <mergeCell ref="O47:P47"/>
    <mergeCell ref="Q47:R47"/>
    <mergeCell ref="S47:T47"/>
    <mergeCell ref="U47:V47"/>
    <mergeCell ref="W47:X47"/>
    <mergeCell ref="I90:J90"/>
    <mergeCell ref="C92:D92"/>
    <mergeCell ref="E92:F92"/>
    <mergeCell ref="E86:F86"/>
    <mergeCell ref="G86:H86"/>
    <mergeCell ref="D74:H74"/>
    <mergeCell ref="I74:J74"/>
    <mergeCell ref="I86:J86"/>
    <mergeCell ref="C87:D87"/>
    <mergeCell ref="E87:F87"/>
    <mergeCell ref="L101:M101"/>
    <mergeCell ref="L112:M112"/>
    <mergeCell ref="G89:H89"/>
    <mergeCell ref="I89:J89"/>
    <mergeCell ref="C90:D90"/>
    <mergeCell ref="E90:F90"/>
    <mergeCell ref="G90:H90"/>
    <mergeCell ref="C89:D89"/>
    <mergeCell ref="E89:F89"/>
    <mergeCell ref="G92:H92"/>
    <mergeCell ref="I75:J75"/>
    <mergeCell ref="L72:M72"/>
    <mergeCell ref="C88:D88"/>
    <mergeCell ref="E88:F88"/>
    <mergeCell ref="G88:H88"/>
    <mergeCell ref="I88:J88"/>
    <mergeCell ref="C86:D86"/>
    <mergeCell ref="G87:H87"/>
    <mergeCell ref="I87:J87"/>
    <mergeCell ref="C85:D85"/>
    <mergeCell ref="C35:K35"/>
    <mergeCell ref="C39:K39"/>
    <mergeCell ref="C45:K45"/>
    <mergeCell ref="C4:L4"/>
    <mergeCell ref="C9:K9"/>
    <mergeCell ref="C30:K30"/>
    <mergeCell ref="C49:D49"/>
    <mergeCell ref="E51:F51"/>
    <mergeCell ref="G51:H51"/>
    <mergeCell ref="I51:J51"/>
    <mergeCell ref="K51:L51"/>
    <mergeCell ref="K52:L52"/>
    <mergeCell ref="G67:H67"/>
    <mergeCell ref="G68:H68"/>
    <mergeCell ref="G69:H69"/>
    <mergeCell ref="I73:J73"/>
    <mergeCell ref="C52:D52"/>
    <mergeCell ref="E52:F52"/>
    <mergeCell ref="G52:H52"/>
    <mergeCell ref="I52:J52"/>
    <mergeCell ref="E85:F85"/>
    <mergeCell ref="G85:H85"/>
    <mergeCell ref="I85:J85"/>
    <mergeCell ref="I92:J92"/>
    <mergeCell ref="C100:D100"/>
    <mergeCell ref="E100:F100"/>
    <mergeCell ref="G100:I100"/>
    <mergeCell ref="J100:K100"/>
    <mergeCell ref="C91:D91"/>
    <mergeCell ref="E91:F91"/>
    <mergeCell ref="G103:I103"/>
    <mergeCell ref="J103:K103"/>
    <mergeCell ref="G91:H91"/>
    <mergeCell ref="I91:J91"/>
    <mergeCell ref="C101:D101"/>
    <mergeCell ref="E101:F101"/>
    <mergeCell ref="G101:I101"/>
    <mergeCell ref="J101:K101"/>
    <mergeCell ref="C111:D111"/>
    <mergeCell ref="E111:F111"/>
    <mergeCell ref="G111:H111"/>
    <mergeCell ref="I111:J111"/>
    <mergeCell ref="C102:D102"/>
    <mergeCell ref="E102:F102"/>
    <mergeCell ref="G102:I102"/>
    <mergeCell ref="J102:K102"/>
    <mergeCell ref="C103:D103"/>
    <mergeCell ref="E103:F103"/>
    <mergeCell ref="G113:H113"/>
    <mergeCell ref="I113:J113"/>
    <mergeCell ref="C114:D114"/>
    <mergeCell ref="E114:F114"/>
    <mergeCell ref="C104:D104"/>
    <mergeCell ref="E104:F104"/>
    <mergeCell ref="G104:I104"/>
    <mergeCell ref="J104:K104"/>
    <mergeCell ref="G114:H114"/>
    <mergeCell ref="I114:J114"/>
    <mergeCell ref="C112:D112"/>
    <mergeCell ref="E112:F112"/>
    <mergeCell ref="G112:H112"/>
    <mergeCell ref="I112:J112"/>
    <mergeCell ref="C115:D115"/>
    <mergeCell ref="E115:F115"/>
    <mergeCell ref="G115:H115"/>
    <mergeCell ref="I115:J115"/>
    <mergeCell ref="C113:D113"/>
    <mergeCell ref="E113:F113"/>
  </mergeCells>
  <printOptions horizontalCentered="1"/>
  <pageMargins left="0" right="0" top="0" bottom="0" header="0" footer="0"/>
  <pageSetup firstPageNumber="31" useFirstPageNumber="1" horizontalDpi="600" verticalDpi="600" orientation="portrait" paperSize="9" r:id="rId4"/>
  <rowBreaks count="1" manualBreakCount="1">
    <brk id="59" max="12" man="1"/>
  </rowBreaks>
  <drawing r:id="rId3"/>
  <legacyDrawing r:id="rId2"/>
</worksheet>
</file>

<file path=xl/worksheets/sheet20.xml><?xml version="1.0" encoding="utf-8"?>
<worksheet xmlns="http://schemas.openxmlformats.org/spreadsheetml/2006/main" xmlns:r="http://schemas.openxmlformats.org/officeDocument/2006/relationships">
  <dimension ref="B1:M113"/>
  <sheetViews>
    <sheetView view="pageBreakPreview" zoomScaleSheetLayoutView="100" zoomScalePageLayoutView="0" workbookViewId="0" topLeftCell="A1">
      <selection activeCell="A1" sqref="A1"/>
    </sheetView>
  </sheetViews>
  <sheetFormatPr defaultColWidth="9.00390625" defaultRowHeight="13.5"/>
  <cols>
    <col min="1" max="1" width="3.50390625" style="30" customWidth="1"/>
    <col min="2" max="2" width="5.00390625" style="30" customWidth="1"/>
    <col min="3" max="3" width="6.875" style="30" customWidth="1"/>
    <col min="4" max="4" width="9.25390625" style="30" customWidth="1"/>
    <col min="5" max="12" width="8.50390625" style="30" customWidth="1"/>
    <col min="13" max="13" width="5.25390625" style="30" customWidth="1"/>
    <col min="14" max="16384" width="9.00390625" style="30" customWidth="1"/>
  </cols>
  <sheetData>
    <row r="1" ht="29.25" customHeight="1">
      <c r="L1" s="196" t="s">
        <v>192</v>
      </c>
    </row>
    <row r="2" spans="3:12" ht="17.25">
      <c r="C2" s="211" t="s">
        <v>442</v>
      </c>
      <c r="D2" s="211"/>
      <c r="E2" s="211"/>
      <c r="F2" s="211"/>
      <c r="G2" s="211"/>
      <c r="H2" s="211"/>
      <c r="I2" s="211"/>
      <c r="J2" s="211"/>
      <c r="K2" s="211"/>
      <c r="L2" s="211"/>
    </row>
    <row r="3" spans="3:11" ht="17.25">
      <c r="C3" s="140"/>
      <c r="D3" s="140"/>
      <c r="E3" s="140"/>
      <c r="F3" s="140"/>
      <c r="G3" s="140"/>
      <c r="H3" s="140"/>
      <c r="I3" s="140"/>
      <c r="J3" s="140"/>
      <c r="K3" s="140"/>
    </row>
    <row r="5" spans="2:11" ht="14.25">
      <c r="B5" s="59" t="s">
        <v>18</v>
      </c>
      <c r="D5" s="59"/>
      <c r="E5" s="59"/>
      <c r="F5" s="59"/>
      <c r="G5" s="59"/>
      <c r="H5" s="59"/>
      <c r="I5" s="59"/>
      <c r="J5" s="59"/>
      <c r="K5" s="59"/>
    </row>
    <row r="6" spans="3:11" s="41" customFormat="1" ht="12.75">
      <c r="C6" s="295"/>
      <c r="D6" s="295"/>
      <c r="E6" s="295"/>
      <c r="F6" s="295"/>
      <c r="G6" s="295"/>
      <c r="H6" s="295"/>
      <c r="I6" s="295"/>
      <c r="J6" s="295"/>
      <c r="K6" s="295"/>
    </row>
    <row r="7" s="41" customFormat="1" ht="12.75">
      <c r="C7" s="41" t="s">
        <v>53</v>
      </c>
    </row>
    <row r="8" spans="3:10" s="41" customFormat="1" ht="12.75">
      <c r="C8" s="65" t="s">
        <v>429</v>
      </c>
      <c r="D8" s="60" t="s">
        <v>39</v>
      </c>
      <c r="E8" s="60"/>
      <c r="F8" s="60"/>
      <c r="G8" s="60"/>
      <c r="H8" s="60"/>
      <c r="I8" s="60"/>
      <c r="J8" s="60"/>
    </row>
    <row r="9" spans="3:10" s="41" customFormat="1" ht="12.75">
      <c r="C9" s="65"/>
      <c r="D9" s="60"/>
      <c r="E9" s="60"/>
      <c r="F9" s="60"/>
      <c r="G9" s="60"/>
      <c r="H9" s="60"/>
      <c r="I9" s="60"/>
      <c r="J9" s="60"/>
    </row>
    <row r="10" s="41" customFormat="1" ht="12.75">
      <c r="C10" s="60" t="s">
        <v>67</v>
      </c>
    </row>
    <row r="11" spans="3:4" s="41" customFormat="1" ht="12.75">
      <c r="C11" s="65" t="s">
        <v>429</v>
      </c>
      <c r="D11" s="41" t="s">
        <v>443</v>
      </c>
    </row>
    <row r="12" s="41" customFormat="1" ht="12.75">
      <c r="C12" s="65"/>
    </row>
    <row r="13" s="41" customFormat="1" ht="12.75">
      <c r="C13" s="60" t="s">
        <v>65</v>
      </c>
    </row>
    <row r="14" spans="3:4" s="41" customFormat="1" ht="12.75">
      <c r="C14" s="65" t="s">
        <v>35</v>
      </c>
      <c r="D14" s="41" t="s">
        <v>96</v>
      </c>
    </row>
    <row r="15" spans="3:6" s="41" customFormat="1" ht="12.75">
      <c r="C15" s="68" t="s">
        <v>429</v>
      </c>
      <c r="D15" s="41" t="s">
        <v>97</v>
      </c>
      <c r="F15" s="41" t="s">
        <v>39</v>
      </c>
    </row>
    <row r="16" s="41" customFormat="1" ht="12.75"/>
    <row r="17" s="41" customFormat="1" ht="12.75">
      <c r="C17" s="41" t="s">
        <v>66</v>
      </c>
    </row>
    <row r="18" spans="3:6" s="41" customFormat="1" ht="12.75">
      <c r="C18" s="68" t="s">
        <v>429</v>
      </c>
      <c r="D18" s="41" t="s">
        <v>38</v>
      </c>
      <c r="F18" s="41" t="s">
        <v>39</v>
      </c>
    </row>
    <row r="19" spans="3:6" s="41" customFormat="1" ht="12.75">
      <c r="C19" s="68" t="s">
        <v>35</v>
      </c>
      <c r="D19" s="41" t="s">
        <v>40</v>
      </c>
      <c r="F19" s="41" t="s">
        <v>39</v>
      </c>
    </row>
    <row r="20" spans="3:6" s="41" customFormat="1" ht="12.75">
      <c r="C20" s="68" t="s">
        <v>35</v>
      </c>
      <c r="D20" s="41" t="s">
        <v>44</v>
      </c>
      <c r="F20" s="41" t="s">
        <v>39</v>
      </c>
    </row>
    <row r="21" s="41" customFormat="1" ht="12.75"/>
    <row r="22" spans="2:11" ht="14.25">
      <c r="B22" s="59" t="s">
        <v>19</v>
      </c>
      <c r="D22" s="59"/>
      <c r="E22" s="59"/>
      <c r="F22" s="59"/>
      <c r="G22" s="59"/>
      <c r="H22" s="59"/>
      <c r="I22" s="59"/>
      <c r="J22" s="59"/>
      <c r="K22" s="59"/>
    </row>
    <row r="23" s="41" customFormat="1" ht="12.75"/>
    <row r="24" spans="3:11" s="41" customFormat="1" ht="12.75">
      <c r="C24" s="295" t="s">
        <v>25</v>
      </c>
      <c r="D24" s="295"/>
      <c r="E24" s="295"/>
      <c r="F24" s="295"/>
      <c r="G24" s="295"/>
      <c r="H24" s="295"/>
      <c r="I24" s="295"/>
      <c r="J24" s="295"/>
      <c r="K24" s="295"/>
    </row>
    <row r="25" spans="3:11" s="41" customFormat="1" ht="12.75">
      <c r="C25" s="139"/>
      <c r="D25" s="139"/>
      <c r="E25" s="139"/>
      <c r="F25" s="139"/>
      <c r="G25" s="139"/>
      <c r="H25" s="139"/>
      <c r="I25" s="139"/>
      <c r="J25" s="139"/>
      <c r="K25" s="139"/>
    </row>
    <row r="26" s="41" customFormat="1" ht="12.75"/>
    <row r="27" spans="2:11" ht="14.25">
      <c r="B27" s="59" t="s">
        <v>20</v>
      </c>
      <c r="D27" s="59"/>
      <c r="E27" s="59"/>
      <c r="F27" s="59"/>
      <c r="G27" s="59"/>
      <c r="H27" s="59"/>
      <c r="I27" s="59"/>
      <c r="J27" s="59"/>
      <c r="K27" s="59"/>
    </row>
    <row r="28" spans="3:11" s="41" customFormat="1" ht="12.75">
      <c r="C28" s="139"/>
      <c r="D28" s="139"/>
      <c r="E28" s="139"/>
      <c r="F28" s="139"/>
      <c r="G28" s="139"/>
      <c r="H28" s="139"/>
      <c r="I28" s="139"/>
      <c r="J28" s="139"/>
      <c r="K28" s="139"/>
    </row>
    <row r="29" spans="3:11" s="41" customFormat="1" ht="12.75">
      <c r="C29" s="295" t="s">
        <v>271</v>
      </c>
      <c r="D29" s="295"/>
      <c r="E29" s="295"/>
      <c r="F29" s="295"/>
      <c r="G29" s="295"/>
      <c r="H29" s="295"/>
      <c r="I29" s="295"/>
      <c r="J29" s="295"/>
      <c r="K29" s="295"/>
    </row>
    <row r="30" s="41" customFormat="1" ht="12.75">
      <c r="C30" s="74"/>
    </row>
    <row r="31" s="41" customFormat="1" ht="12.75"/>
    <row r="32" spans="2:11" ht="24.75" customHeight="1">
      <c r="B32" s="104" t="s">
        <v>68</v>
      </c>
      <c r="D32" s="104"/>
      <c r="E32" s="104"/>
      <c r="F32" s="104"/>
      <c r="G32" s="104"/>
      <c r="H32" s="104"/>
      <c r="I32" s="104"/>
      <c r="J32" s="104"/>
      <c r="K32" s="104"/>
    </row>
    <row r="33" s="52" customFormat="1" ht="16.5" customHeight="1"/>
    <row r="34" spans="3:13" s="41" customFormat="1" ht="14.25" customHeight="1">
      <c r="C34" s="109" t="s">
        <v>444</v>
      </c>
      <c r="D34" s="109"/>
      <c r="E34" s="109"/>
      <c r="F34" s="109"/>
      <c r="G34" s="109"/>
      <c r="H34" s="109"/>
      <c r="I34" s="109"/>
      <c r="J34" s="109"/>
      <c r="K34" s="109"/>
      <c r="L34" s="70"/>
      <c r="M34" s="70"/>
    </row>
    <row r="35" spans="3:11" s="41" customFormat="1" ht="15" customHeight="1">
      <c r="C35" s="304"/>
      <c r="D35" s="304"/>
      <c r="E35" s="304"/>
      <c r="F35" s="304"/>
      <c r="G35" s="304"/>
      <c r="H35" s="304"/>
      <c r="I35" s="304"/>
      <c r="J35" s="304"/>
      <c r="K35" s="304"/>
    </row>
    <row r="36" spans="3:6" s="41" customFormat="1" ht="12.75">
      <c r="C36" s="41" t="s">
        <v>445</v>
      </c>
      <c r="D36" s="74"/>
      <c r="E36" s="74"/>
      <c r="F36" s="74"/>
    </row>
    <row r="37" spans="3:6" s="41" customFormat="1" ht="12.75">
      <c r="C37" s="41" t="s">
        <v>446</v>
      </c>
      <c r="D37" s="74"/>
      <c r="E37" s="74"/>
      <c r="F37" s="74"/>
    </row>
    <row r="38" spans="4:6" s="41" customFormat="1" ht="12.75">
      <c r="D38" s="74"/>
      <c r="E38" s="74"/>
      <c r="F38" s="74"/>
    </row>
    <row r="39" spans="3:12" s="41" customFormat="1" ht="12.75" customHeight="1">
      <c r="C39" s="342" t="s">
        <v>447</v>
      </c>
      <c r="D39" s="342"/>
      <c r="E39" s="342"/>
      <c r="F39" s="342"/>
      <c r="G39" s="342"/>
      <c r="H39" s="342"/>
      <c r="I39" s="342"/>
      <c r="J39" s="342"/>
      <c r="K39" s="342"/>
      <c r="L39" s="342"/>
    </row>
    <row r="40" s="41" customFormat="1" ht="12.75">
      <c r="C40" s="41" t="s">
        <v>448</v>
      </c>
    </row>
    <row r="41" s="41" customFormat="1" ht="12.75"/>
    <row r="42" spans="2:11" ht="14.25">
      <c r="B42" s="59" t="s">
        <v>21</v>
      </c>
      <c r="D42" s="59"/>
      <c r="E42" s="59"/>
      <c r="F42" s="59"/>
      <c r="G42" s="59"/>
      <c r="H42" s="59"/>
      <c r="I42" s="59"/>
      <c r="J42" s="59"/>
      <c r="K42" s="59"/>
    </row>
    <row r="43" s="41" customFormat="1" ht="12.75"/>
    <row r="44" s="41" customFormat="1" ht="12.75">
      <c r="C44" s="41" t="s">
        <v>39</v>
      </c>
    </row>
    <row r="45" s="41" customFormat="1" ht="12.75"/>
    <row r="46" spans="2:11" ht="14.25" customHeight="1">
      <c r="B46" s="106" t="s">
        <v>449</v>
      </c>
      <c r="D46" s="106"/>
      <c r="E46" s="106"/>
      <c r="F46" s="106"/>
      <c r="G46" s="106"/>
      <c r="H46" s="106"/>
      <c r="I46" s="106"/>
      <c r="J46" s="106"/>
      <c r="K46" s="106"/>
    </row>
    <row r="47" spans="2:11" ht="15.75" customHeight="1">
      <c r="B47" s="107"/>
      <c r="D47" s="106"/>
      <c r="E47" s="106"/>
      <c r="F47" s="106"/>
      <c r="G47" s="106"/>
      <c r="H47" s="106"/>
      <c r="I47" s="106"/>
      <c r="J47" s="106"/>
      <c r="K47" s="106"/>
    </row>
    <row r="48" spans="3:12" s="41" customFormat="1" ht="12.75">
      <c r="C48" s="178" t="s">
        <v>39</v>
      </c>
      <c r="D48" s="178"/>
      <c r="E48" s="102"/>
      <c r="F48" s="102"/>
      <c r="G48" s="102"/>
      <c r="H48" s="102"/>
      <c r="I48" s="102"/>
      <c r="J48" s="102"/>
      <c r="K48" s="102"/>
      <c r="L48" s="74"/>
    </row>
    <row r="49" spans="2:12" s="41" customFormat="1" ht="12.75">
      <c r="B49" s="2"/>
      <c r="C49" s="3"/>
      <c r="D49" s="3"/>
      <c r="E49" s="3"/>
      <c r="F49" s="3"/>
      <c r="G49" s="3"/>
      <c r="H49" s="3"/>
      <c r="I49" s="3"/>
      <c r="J49" s="3"/>
      <c r="K49" s="3"/>
      <c r="L49" s="2"/>
    </row>
    <row r="50" spans="3:11" s="41" customFormat="1" ht="12.75">
      <c r="C50" s="58"/>
      <c r="D50" s="58"/>
      <c r="E50" s="58"/>
      <c r="F50" s="58"/>
      <c r="G50" s="58"/>
      <c r="H50" s="58"/>
      <c r="I50" s="58"/>
      <c r="J50" s="58"/>
      <c r="K50" s="58"/>
    </row>
    <row r="51" spans="3:11" s="41" customFormat="1" ht="12.75">
      <c r="C51" s="58"/>
      <c r="D51" s="58"/>
      <c r="E51" s="58"/>
      <c r="F51" s="58"/>
      <c r="G51" s="58"/>
      <c r="H51" s="58"/>
      <c r="I51" s="58"/>
      <c r="J51" s="58"/>
      <c r="K51" s="58"/>
    </row>
    <row r="52" s="41" customFormat="1" ht="12.75"/>
    <row r="53" spans="2:11" ht="14.25">
      <c r="B53" s="59" t="s">
        <v>22</v>
      </c>
      <c r="D53" s="59"/>
      <c r="E53" s="59"/>
      <c r="F53" s="59"/>
      <c r="G53" s="59"/>
      <c r="H53" s="59"/>
      <c r="I53" s="59"/>
      <c r="J53" s="59"/>
      <c r="K53" s="59"/>
    </row>
    <row r="54" s="41" customFormat="1" ht="7.5" customHeight="1"/>
    <row r="55" s="41" customFormat="1" ht="3" customHeight="1"/>
    <row r="56" s="41" customFormat="1" ht="12.75">
      <c r="C56" s="41" t="s">
        <v>54</v>
      </c>
    </row>
    <row r="57" spans="4:9" s="41" customFormat="1" ht="14.25" customHeight="1" thickBot="1">
      <c r="D57" s="60" t="s">
        <v>315</v>
      </c>
      <c r="E57" s="60"/>
      <c r="F57" s="60"/>
      <c r="G57" s="302">
        <v>260380916</v>
      </c>
      <c r="H57" s="302"/>
      <c r="I57" s="60" t="s">
        <v>50</v>
      </c>
    </row>
    <row r="58" spans="4:9" s="41" customFormat="1" ht="13.5" customHeight="1">
      <c r="D58" s="61"/>
      <c r="E58" s="61" t="s">
        <v>3</v>
      </c>
      <c r="F58" s="61"/>
      <c r="G58" s="300">
        <f>SUM(G57:H57)</f>
        <v>260380916</v>
      </c>
      <c r="H58" s="300"/>
      <c r="I58" s="60" t="s">
        <v>50</v>
      </c>
    </row>
    <row r="59" spans="4:7" s="41" customFormat="1" ht="6.75" customHeight="1">
      <c r="D59" s="62"/>
      <c r="E59" s="62"/>
      <c r="F59" s="62"/>
      <c r="G59" s="62"/>
    </row>
    <row r="60" s="41" customFormat="1" ht="6" customHeight="1"/>
    <row r="61" spans="3:13" s="41" customFormat="1" ht="12.75">
      <c r="C61" s="41" t="s">
        <v>55</v>
      </c>
      <c r="L61" s="305"/>
      <c r="M61" s="305"/>
    </row>
    <row r="62" spans="4:11" s="41" customFormat="1" ht="12.75">
      <c r="D62" s="63" t="s">
        <v>33</v>
      </c>
      <c r="E62" s="63"/>
      <c r="F62" s="63"/>
      <c r="G62" s="64"/>
      <c r="H62" s="65"/>
      <c r="I62" s="301">
        <v>0</v>
      </c>
      <c r="J62" s="301"/>
      <c r="K62" s="60" t="s">
        <v>50</v>
      </c>
    </row>
    <row r="63" spans="4:11" s="41" customFormat="1" ht="13.5" thickBot="1">
      <c r="D63" s="303" t="s">
        <v>64</v>
      </c>
      <c r="E63" s="303"/>
      <c r="F63" s="303"/>
      <c r="G63" s="303"/>
      <c r="H63" s="303"/>
      <c r="I63" s="302">
        <v>0</v>
      </c>
      <c r="J63" s="302"/>
      <c r="K63" s="60" t="s">
        <v>50</v>
      </c>
    </row>
    <row r="64" spans="4:11" s="41" customFormat="1" ht="12.75">
      <c r="D64" s="61"/>
      <c r="E64" s="61" t="s">
        <v>3</v>
      </c>
      <c r="F64" s="61"/>
      <c r="G64" s="61"/>
      <c r="H64" s="66"/>
      <c r="I64" s="300">
        <f>SUM(I62:J63)</f>
        <v>0</v>
      </c>
      <c r="J64" s="300"/>
      <c r="K64" s="60" t="s">
        <v>50</v>
      </c>
    </row>
    <row r="65" s="41" customFormat="1" ht="6" customHeight="1"/>
    <row r="66" s="41" customFormat="1" ht="12.75">
      <c r="C66" s="41" t="s">
        <v>450</v>
      </c>
    </row>
    <row r="67" s="41" customFormat="1" ht="12.75"/>
    <row r="68" s="41" customFormat="1" ht="12.75"/>
    <row r="69" spans="2:11" ht="14.25">
      <c r="B69" s="59" t="s">
        <v>75</v>
      </c>
      <c r="D69" s="59"/>
      <c r="E69" s="59"/>
      <c r="F69" s="59"/>
      <c r="G69" s="59"/>
      <c r="H69" s="59"/>
      <c r="I69" s="59"/>
      <c r="J69" s="59"/>
      <c r="K69" s="59"/>
    </row>
    <row r="70" ht="13.5">
      <c r="C70" s="67" t="s">
        <v>5</v>
      </c>
    </row>
    <row r="71" s="41" customFormat="1" ht="7.5" customHeight="1"/>
    <row r="72" s="41" customFormat="1" ht="12.75">
      <c r="C72" s="41" t="s">
        <v>58</v>
      </c>
    </row>
    <row r="73" s="41" customFormat="1" ht="12.75">
      <c r="J73" s="68" t="s">
        <v>433</v>
      </c>
    </row>
    <row r="74" spans="3:10" s="41" customFormat="1" ht="12.75">
      <c r="C74" s="235"/>
      <c r="D74" s="235"/>
      <c r="E74" s="235" t="s">
        <v>7</v>
      </c>
      <c r="F74" s="235"/>
      <c r="G74" s="235" t="s">
        <v>8</v>
      </c>
      <c r="H74" s="235"/>
      <c r="I74" s="235" t="s">
        <v>9</v>
      </c>
      <c r="J74" s="235"/>
    </row>
    <row r="75" spans="3:10" s="41" customFormat="1" ht="12.75">
      <c r="C75" s="297" t="s">
        <v>4</v>
      </c>
      <c r="D75" s="297"/>
      <c r="E75" s="296">
        <v>518693138</v>
      </c>
      <c r="F75" s="296"/>
      <c r="G75" s="296">
        <v>258312222</v>
      </c>
      <c r="H75" s="296"/>
      <c r="I75" s="296">
        <f>E75-G75</f>
        <v>260380916</v>
      </c>
      <c r="J75" s="296"/>
    </row>
    <row r="76" spans="3:10" s="41" customFormat="1" ht="12.75">
      <c r="C76" s="297" t="s">
        <v>51</v>
      </c>
      <c r="D76" s="297"/>
      <c r="E76" s="296">
        <v>4636657</v>
      </c>
      <c r="F76" s="296"/>
      <c r="G76" s="296">
        <v>3024513</v>
      </c>
      <c r="H76" s="296"/>
      <c r="I76" s="296">
        <f>E76-G76</f>
        <v>1612144</v>
      </c>
      <c r="J76" s="296"/>
    </row>
    <row r="77" spans="3:10" s="41" customFormat="1" ht="12.75">
      <c r="C77" s="297"/>
      <c r="D77" s="297"/>
      <c r="E77" s="296"/>
      <c r="F77" s="296"/>
      <c r="G77" s="296"/>
      <c r="H77" s="296"/>
      <c r="I77" s="296"/>
      <c r="J77" s="296"/>
    </row>
    <row r="78" spans="3:10" s="41" customFormat="1" ht="12.75">
      <c r="C78" s="235" t="s">
        <v>0</v>
      </c>
      <c r="D78" s="235"/>
      <c r="E78" s="296">
        <f>SUM(E75:F77)</f>
        <v>523329795</v>
      </c>
      <c r="F78" s="296"/>
      <c r="G78" s="296">
        <f>SUM(G75:H77)</f>
        <v>261336735</v>
      </c>
      <c r="H78" s="296"/>
      <c r="I78" s="296">
        <f>SUM(I75:J77)</f>
        <v>261993060</v>
      </c>
      <c r="J78" s="296"/>
    </row>
    <row r="79" s="41" customFormat="1" ht="13.5" customHeight="1"/>
    <row r="80" s="41" customFormat="1" ht="13.5" customHeight="1"/>
    <row r="81" spans="2:11" ht="17.25" customHeight="1">
      <c r="B81" s="59" t="s">
        <v>23</v>
      </c>
      <c r="D81" s="59"/>
      <c r="E81" s="59"/>
      <c r="F81" s="59"/>
      <c r="G81" s="59"/>
      <c r="H81" s="59"/>
      <c r="I81" s="59"/>
      <c r="J81" s="59"/>
      <c r="K81" s="59"/>
    </row>
    <row r="82" ht="13.5">
      <c r="C82" s="67" t="s">
        <v>5</v>
      </c>
    </row>
    <row r="83" s="41" customFormat="1" ht="6.75" customHeight="1"/>
    <row r="84" s="41" customFormat="1" ht="12.75">
      <c r="C84" s="41" t="s">
        <v>57</v>
      </c>
    </row>
    <row r="85" s="41" customFormat="1" ht="12.75">
      <c r="K85" s="68" t="s">
        <v>433</v>
      </c>
    </row>
    <row r="86" spans="3:11" s="41" customFormat="1" ht="12.75">
      <c r="C86" s="231"/>
      <c r="D86" s="232"/>
      <c r="E86" s="231" t="s">
        <v>10</v>
      </c>
      <c r="F86" s="232"/>
      <c r="G86" s="231" t="s">
        <v>11</v>
      </c>
      <c r="H86" s="236"/>
      <c r="I86" s="232"/>
      <c r="J86" s="231" t="s">
        <v>12</v>
      </c>
      <c r="K86" s="232"/>
    </row>
    <row r="87" spans="3:13" s="41" customFormat="1" ht="12.75">
      <c r="C87" s="225"/>
      <c r="D87" s="226"/>
      <c r="E87" s="231"/>
      <c r="F87" s="232"/>
      <c r="G87" s="231"/>
      <c r="H87" s="236"/>
      <c r="I87" s="232"/>
      <c r="J87" s="231"/>
      <c r="K87" s="232"/>
      <c r="L87" s="295" t="s">
        <v>86</v>
      </c>
      <c r="M87" s="295"/>
    </row>
    <row r="88" spans="3:11" s="41" customFormat="1" ht="12.75">
      <c r="C88" s="225"/>
      <c r="D88" s="226"/>
      <c r="E88" s="231"/>
      <c r="F88" s="232"/>
      <c r="G88" s="231"/>
      <c r="H88" s="236"/>
      <c r="I88" s="232"/>
      <c r="J88" s="231"/>
      <c r="K88" s="232"/>
    </row>
    <row r="89" spans="3:11" s="41" customFormat="1" ht="12.75">
      <c r="C89" s="225"/>
      <c r="D89" s="226"/>
      <c r="E89" s="231"/>
      <c r="F89" s="232"/>
      <c r="G89" s="231"/>
      <c r="H89" s="236"/>
      <c r="I89" s="232"/>
      <c r="J89" s="231"/>
      <c r="K89" s="232"/>
    </row>
    <row r="90" spans="3:11" s="41" customFormat="1" ht="12.75">
      <c r="C90" s="231" t="s">
        <v>13</v>
      </c>
      <c r="D90" s="232"/>
      <c r="E90" s="231"/>
      <c r="F90" s="232"/>
      <c r="G90" s="231"/>
      <c r="H90" s="236"/>
      <c r="I90" s="232"/>
      <c r="J90" s="231"/>
      <c r="K90" s="232"/>
    </row>
    <row r="91" spans="3:11" s="41" customFormat="1" ht="12.75">
      <c r="C91" s="69"/>
      <c r="D91" s="69"/>
      <c r="E91" s="69"/>
      <c r="F91" s="69"/>
      <c r="G91" s="69"/>
      <c r="H91" s="69"/>
      <c r="I91" s="69"/>
      <c r="J91" s="69"/>
      <c r="K91" s="69"/>
    </row>
    <row r="92" spans="3:11" s="41" customFormat="1" ht="12.75">
      <c r="C92" s="69"/>
      <c r="D92" s="69"/>
      <c r="E92" s="69"/>
      <c r="F92" s="69"/>
      <c r="G92" s="69"/>
      <c r="H92" s="69"/>
      <c r="I92" s="69"/>
      <c r="J92" s="69"/>
      <c r="K92" s="69"/>
    </row>
    <row r="93" spans="2:11" ht="14.25">
      <c r="B93" s="59" t="s">
        <v>24</v>
      </c>
      <c r="D93" s="59"/>
      <c r="E93" s="59"/>
      <c r="F93" s="59"/>
      <c r="G93" s="59"/>
      <c r="H93" s="59"/>
      <c r="I93" s="59"/>
      <c r="J93" s="59"/>
      <c r="K93" s="59"/>
    </row>
    <row r="94" s="41" customFormat="1" ht="7.5" customHeight="1"/>
    <row r="95" s="41" customFormat="1" ht="12.75">
      <c r="C95" s="41" t="s">
        <v>56</v>
      </c>
    </row>
    <row r="96" s="41" customFormat="1" ht="12.75">
      <c r="J96" s="68" t="s">
        <v>433</v>
      </c>
    </row>
    <row r="97" spans="3:10" s="41" customFormat="1" ht="12.75">
      <c r="C97" s="231" t="s">
        <v>34</v>
      </c>
      <c r="D97" s="232"/>
      <c r="E97" s="231" t="s">
        <v>14</v>
      </c>
      <c r="F97" s="232"/>
      <c r="G97" s="231" t="s">
        <v>15</v>
      </c>
      <c r="H97" s="232"/>
      <c r="I97" s="231" t="s">
        <v>16</v>
      </c>
      <c r="J97" s="232"/>
    </row>
    <row r="98" spans="3:13" s="41" customFormat="1" ht="12.75">
      <c r="C98" s="225"/>
      <c r="D98" s="226"/>
      <c r="E98" s="231"/>
      <c r="F98" s="232"/>
      <c r="G98" s="231"/>
      <c r="H98" s="232"/>
      <c r="I98" s="231"/>
      <c r="J98" s="232"/>
      <c r="L98" s="292" t="s">
        <v>39</v>
      </c>
      <c r="M98" s="292"/>
    </row>
    <row r="99" spans="3:10" s="41" customFormat="1" ht="12.75">
      <c r="C99" s="225"/>
      <c r="D99" s="226"/>
      <c r="E99" s="231"/>
      <c r="F99" s="232"/>
      <c r="G99" s="231"/>
      <c r="H99" s="232"/>
      <c r="I99" s="231"/>
      <c r="J99" s="232"/>
    </row>
    <row r="100" spans="3:10" s="41" customFormat="1" ht="12.75">
      <c r="C100" s="293"/>
      <c r="D100" s="294"/>
      <c r="E100" s="245"/>
      <c r="F100" s="246"/>
      <c r="G100" s="245"/>
      <c r="H100" s="246"/>
      <c r="I100" s="245"/>
      <c r="J100" s="246"/>
    </row>
    <row r="101" spans="3:10" s="41" customFormat="1" ht="13.5" customHeight="1">
      <c r="C101" s="231" t="s">
        <v>13</v>
      </c>
      <c r="D101" s="232"/>
      <c r="E101" s="231"/>
      <c r="F101" s="232"/>
      <c r="G101" s="231"/>
      <c r="H101" s="232"/>
      <c r="I101" s="231"/>
      <c r="J101" s="232"/>
    </row>
    <row r="102" s="41" customFormat="1" ht="13.5" customHeight="1"/>
    <row r="103" spans="3:11" s="41" customFormat="1" ht="12.75">
      <c r="C103" s="70"/>
      <c r="D103" s="70"/>
      <c r="E103" s="70"/>
      <c r="F103" s="70"/>
      <c r="G103" s="70"/>
      <c r="H103" s="70"/>
      <c r="I103" s="70"/>
      <c r="J103" s="70"/>
      <c r="K103" s="70"/>
    </row>
    <row r="104" spans="2:10" ht="14.25">
      <c r="B104" s="59" t="s">
        <v>26</v>
      </c>
      <c r="C104" s="59"/>
      <c r="D104" s="59"/>
      <c r="E104" s="59"/>
      <c r="F104" s="59"/>
      <c r="G104" s="59"/>
      <c r="H104" s="59"/>
      <c r="I104" s="59"/>
      <c r="J104" s="59"/>
    </row>
    <row r="105" s="41" customFormat="1" ht="7.5" customHeight="1"/>
    <row r="106" s="41" customFormat="1" ht="12.75">
      <c r="C106" s="41" t="s">
        <v>25</v>
      </c>
    </row>
    <row r="107" s="41" customFormat="1" ht="12.75"/>
    <row r="108" s="41" customFormat="1" ht="12.75"/>
    <row r="109" spans="2:11" ht="14.25">
      <c r="B109" s="59" t="s">
        <v>27</v>
      </c>
      <c r="D109" s="59"/>
      <c r="E109" s="59"/>
      <c r="F109" s="59"/>
      <c r="G109" s="59"/>
      <c r="H109" s="59"/>
      <c r="I109" s="59"/>
      <c r="J109" s="59"/>
      <c r="K109" s="59"/>
    </row>
    <row r="110" spans="2:11" ht="14.25">
      <c r="B110" s="59" t="s">
        <v>17</v>
      </c>
      <c r="D110" s="59"/>
      <c r="E110" s="59"/>
      <c r="F110" s="59"/>
      <c r="G110" s="59"/>
      <c r="H110" s="59"/>
      <c r="I110" s="59"/>
      <c r="J110" s="59"/>
      <c r="K110" s="59"/>
    </row>
    <row r="111" s="41" customFormat="1" ht="6" customHeight="1"/>
    <row r="112" spans="3:11" s="41" customFormat="1" ht="12.75">
      <c r="C112" s="70" t="s">
        <v>25</v>
      </c>
      <c r="D112" s="70"/>
      <c r="E112" s="70"/>
      <c r="F112" s="70"/>
      <c r="G112" s="70"/>
      <c r="H112" s="70"/>
      <c r="I112" s="70"/>
      <c r="J112" s="70"/>
      <c r="K112" s="70"/>
    </row>
    <row r="113" spans="3:11" s="41" customFormat="1" ht="12.75">
      <c r="C113" s="70"/>
      <c r="D113" s="70"/>
      <c r="E113" s="70"/>
      <c r="F113" s="70"/>
      <c r="G113" s="70"/>
      <c r="H113" s="70"/>
      <c r="I113" s="70"/>
      <c r="J113" s="70"/>
      <c r="K113" s="70"/>
    </row>
    <row r="114" s="41" customFormat="1" ht="12.75"/>
    <row r="115" s="41" customFormat="1" ht="12.75"/>
    <row r="116" s="41" customFormat="1" ht="12.75"/>
    <row r="117" s="41" customFormat="1" ht="12.75"/>
    <row r="118" s="41" customFormat="1" ht="12.75"/>
  </sheetData>
  <sheetProtection/>
  <mergeCells count="75">
    <mergeCell ref="C101:D101"/>
    <mergeCell ref="E101:F101"/>
    <mergeCell ref="G101:H101"/>
    <mergeCell ref="I101:J101"/>
    <mergeCell ref="L98:M98"/>
    <mergeCell ref="C99:D99"/>
    <mergeCell ref="E99:F99"/>
    <mergeCell ref="G99:H99"/>
    <mergeCell ref="I99:J99"/>
    <mergeCell ref="C100:D100"/>
    <mergeCell ref="E100:F100"/>
    <mergeCell ref="G100:H100"/>
    <mergeCell ref="I100:J100"/>
    <mergeCell ref="C97:D97"/>
    <mergeCell ref="E97:F97"/>
    <mergeCell ref="G97:H97"/>
    <mergeCell ref="I97:J97"/>
    <mergeCell ref="C98:D98"/>
    <mergeCell ref="E98:F98"/>
    <mergeCell ref="G98:H98"/>
    <mergeCell ref="I98:J98"/>
    <mergeCell ref="C89:D89"/>
    <mergeCell ref="E89:F89"/>
    <mergeCell ref="G89:I89"/>
    <mergeCell ref="J89:K89"/>
    <mergeCell ref="C90:D90"/>
    <mergeCell ref="E90:F90"/>
    <mergeCell ref="G90:I90"/>
    <mergeCell ref="J90:K90"/>
    <mergeCell ref="C87:D87"/>
    <mergeCell ref="E87:F87"/>
    <mergeCell ref="G87:I87"/>
    <mergeCell ref="J87:K87"/>
    <mergeCell ref="L87:M87"/>
    <mergeCell ref="C88:D88"/>
    <mergeCell ref="E88:F88"/>
    <mergeCell ref="G88:I88"/>
    <mergeCell ref="J88:K88"/>
    <mergeCell ref="C78:D78"/>
    <mergeCell ref="E78:F78"/>
    <mergeCell ref="G78:H78"/>
    <mergeCell ref="I78:J78"/>
    <mergeCell ref="C86:D86"/>
    <mergeCell ref="E86:F86"/>
    <mergeCell ref="G86:I86"/>
    <mergeCell ref="J86:K86"/>
    <mergeCell ref="C76:D76"/>
    <mergeCell ref="E76:F76"/>
    <mergeCell ref="G76:H76"/>
    <mergeCell ref="I76:J76"/>
    <mergeCell ref="C77:D77"/>
    <mergeCell ref="E77:F77"/>
    <mergeCell ref="G77:H77"/>
    <mergeCell ref="I77:J77"/>
    <mergeCell ref="I64:J64"/>
    <mergeCell ref="C74:D74"/>
    <mergeCell ref="E74:F74"/>
    <mergeCell ref="G74:H74"/>
    <mergeCell ref="I74:J74"/>
    <mergeCell ref="C75:D75"/>
    <mergeCell ref="E75:F75"/>
    <mergeCell ref="G75:H75"/>
    <mergeCell ref="I75:J75"/>
    <mergeCell ref="G57:H57"/>
    <mergeCell ref="G58:H58"/>
    <mergeCell ref="L61:M61"/>
    <mergeCell ref="I62:J62"/>
    <mergeCell ref="D63:H63"/>
    <mergeCell ref="I63:J63"/>
    <mergeCell ref="C2:L2"/>
    <mergeCell ref="C6:K6"/>
    <mergeCell ref="C24:K24"/>
    <mergeCell ref="C29:K29"/>
    <mergeCell ref="C35:K35"/>
    <mergeCell ref="C39:L39"/>
  </mergeCells>
  <printOptions horizontalCentered="1"/>
  <pageMargins left="0" right="0" top="0" bottom="0" header="0" footer="0"/>
  <pageSetup firstPageNumber="31" useFirstPageNumber="1" horizontalDpi="300" verticalDpi="300" orientation="portrait" paperSize="9" r:id="rId2"/>
  <rowBreaks count="1" manualBreakCount="1">
    <brk id="49" max="12" man="1"/>
  </rowBreaks>
  <drawing r:id="rId1"/>
</worksheet>
</file>

<file path=xl/worksheets/sheet3.xml><?xml version="1.0" encoding="utf-8"?>
<worksheet xmlns="http://schemas.openxmlformats.org/spreadsheetml/2006/main" xmlns:r="http://schemas.openxmlformats.org/officeDocument/2006/relationships">
  <dimension ref="B2:N129"/>
  <sheetViews>
    <sheetView view="pageBreakPreview" zoomScaleSheetLayoutView="100" zoomScalePageLayoutView="0" workbookViewId="0" topLeftCell="A1">
      <selection activeCell="C1" sqref="C1"/>
    </sheetView>
  </sheetViews>
  <sheetFormatPr defaultColWidth="9.00390625" defaultRowHeight="13.5"/>
  <cols>
    <col min="1" max="1" width="3.50390625" style="79" customWidth="1"/>
    <col min="2" max="2" width="5.00390625" style="79" customWidth="1"/>
    <col min="3" max="3" width="6.875" style="79" customWidth="1"/>
    <col min="4" max="4" width="9.25390625" style="79" customWidth="1"/>
    <col min="5" max="12" width="8.50390625" style="79" customWidth="1"/>
    <col min="13" max="13" width="6.625" style="79" customWidth="1"/>
    <col min="14" max="14" width="11.75390625" style="79" bestFit="1" customWidth="1"/>
    <col min="15" max="16384" width="9.00390625" style="79" customWidth="1"/>
  </cols>
  <sheetData>
    <row r="1" ht="21.75" customHeight="1"/>
    <row r="2" ht="16.5" customHeight="1">
      <c r="L2" s="5" t="s">
        <v>134</v>
      </c>
    </row>
    <row r="3" spans="3:12" ht="17.25">
      <c r="C3" s="275" t="s">
        <v>135</v>
      </c>
      <c r="D3" s="275"/>
      <c r="E3" s="275"/>
      <c r="F3" s="275"/>
      <c r="G3" s="275"/>
      <c r="H3" s="275"/>
      <c r="I3" s="275"/>
      <c r="J3" s="275"/>
      <c r="K3" s="275"/>
      <c r="L3" s="275"/>
    </row>
    <row r="4" spans="3:11" ht="27.75" customHeight="1">
      <c r="C4" s="80"/>
      <c r="D4" s="80"/>
      <c r="E4" s="80"/>
      <c r="F4" s="80"/>
      <c r="G4" s="80"/>
      <c r="H4" s="80"/>
      <c r="I4" s="80"/>
      <c r="J4" s="80"/>
      <c r="K4" s="80"/>
    </row>
    <row r="5" ht="13.5"/>
    <row r="6" spans="2:11" ht="14.25">
      <c r="B6" s="81" t="s">
        <v>18</v>
      </c>
      <c r="D6" s="81"/>
      <c r="E6" s="81"/>
      <c r="F6" s="81"/>
      <c r="G6" s="81"/>
      <c r="H6" s="81"/>
      <c r="I6" s="81"/>
      <c r="J6" s="81"/>
      <c r="K6" s="81"/>
    </row>
    <row r="7" spans="3:11" s="12" customFormat="1" ht="12.75">
      <c r="C7" s="276"/>
      <c r="D7" s="276"/>
      <c r="E7" s="276"/>
      <c r="F7" s="276"/>
      <c r="G7" s="276"/>
      <c r="H7" s="276"/>
      <c r="I7" s="276"/>
      <c r="J7" s="276"/>
      <c r="K7" s="276"/>
    </row>
    <row r="8" s="12" customFormat="1" ht="12.75">
      <c r="C8" s="12" t="s">
        <v>53</v>
      </c>
    </row>
    <row r="9" spans="3:10" s="12" customFormat="1" ht="12.75">
      <c r="C9" s="83" t="s">
        <v>35</v>
      </c>
      <c r="D9" s="84" t="s">
        <v>39</v>
      </c>
      <c r="E9" s="84"/>
      <c r="F9" s="84"/>
      <c r="G9" s="84"/>
      <c r="H9" s="84"/>
      <c r="I9" s="84"/>
      <c r="J9" s="84"/>
    </row>
    <row r="10" spans="3:10" s="12" customFormat="1" ht="12.75">
      <c r="C10" s="83"/>
      <c r="D10" s="84"/>
      <c r="E10" s="84"/>
      <c r="F10" s="84"/>
      <c r="G10" s="84"/>
      <c r="H10" s="84"/>
      <c r="I10" s="84"/>
      <c r="J10" s="84"/>
    </row>
    <row r="11" spans="3:10" s="12" customFormat="1" ht="12.75">
      <c r="C11" s="12" t="s">
        <v>67</v>
      </c>
      <c r="D11" s="84"/>
      <c r="E11" s="84"/>
      <c r="F11" s="84"/>
      <c r="G11" s="84"/>
      <c r="H11" s="84"/>
      <c r="I11" s="84"/>
      <c r="J11" s="84"/>
    </row>
    <row r="12" spans="3:10" s="12" customFormat="1" ht="12.75">
      <c r="C12" s="83" t="s">
        <v>136</v>
      </c>
      <c r="D12" s="84" t="s">
        <v>39</v>
      </c>
      <c r="E12" s="84"/>
      <c r="F12" s="84"/>
      <c r="G12" s="84"/>
      <c r="H12" s="84"/>
      <c r="I12" s="84"/>
      <c r="J12" s="84"/>
    </row>
    <row r="13" spans="3:10" s="12" customFormat="1" ht="12.75">
      <c r="C13" s="83"/>
      <c r="D13" s="84"/>
      <c r="E13" s="84"/>
      <c r="F13" s="84"/>
      <c r="G13" s="84"/>
      <c r="H13" s="84"/>
      <c r="I13" s="84"/>
      <c r="J13" s="84"/>
    </row>
    <row r="14" s="12" customFormat="1" ht="12.75">
      <c r="C14" s="12" t="s">
        <v>65</v>
      </c>
    </row>
    <row r="15" spans="3:4" s="12" customFormat="1" ht="12.75">
      <c r="C15" s="85" t="s">
        <v>136</v>
      </c>
      <c r="D15" s="12" t="s">
        <v>96</v>
      </c>
    </row>
    <row r="16" spans="3:4" s="12" customFormat="1" ht="12.75">
      <c r="C16" s="85" t="s">
        <v>137</v>
      </c>
      <c r="D16" s="12" t="s">
        <v>36</v>
      </c>
    </row>
    <row r="17" s="12" customFormat="1" ht="12.75">
      <c r="D17" s="12" t="s">
        <v>28</v>
      </c>
    </row>
    <row r="18" s="12" customFormat="1" ht="12.75">
      <c r="D18" s="12" t="s">
        <v>29</v>
      </c>
    </row>
    <row r="19" s="12" customFormat="1" ht="12.75"/>
    <row r="20" s="12" customFormat="1" ht="12.75">
      <c r="C20" s="12" t="s">
        <v>66</v>
      </c>
    </row>
    <row r="21" spans="3:6" s="12" customFormat="1" ht="12.75">
      <c r="C21" s="85" t="s">
        <v>136</v>
      </c>
      <c r="D21" s="12" t="s">
        <v>138</v>
      </c>
      <c r="F21" s="12" t="s">
        <v>39</v>
      </c>
    </row>
    <row r="22" spans="3:6" s="12" customFormat="1" ht="12.75">
      <c r="C22" s="85" t="s">
        <v>137</v>
      </c>
      <c r="D22" s="12" t="s">
        <v>139</v>
      </c>
      <c r="F22" s="12" t="s">
        <v>140</v>
      </c>
    </row>
    <row r="23" spans="3:6" s="12" customFormat="1" ht="12.75">
      <c r="C23" s="85"/>
      <c r="F23" s="12" t="s">
        <v>141</v>
      </c>
    </row>
    <row r="24" spans="3:6" s="12" customFormat="1" ht="12.75">
      <c r="C24" s="85" t="s">
        <v>136</v>
      </c>
      <c r="D24" s="12" t="s">
        <v>142</v>
      </c>
      <c r="F24" s="12" t="s">
        <v>143</v>
      </c>
    </row>
    <row r="25" s="12" customFormat="1" ht="12.75">
      <c r="F25" s="12" t="s">
        <v>144</v>
      </c>
    </row>
    <row r="26" s="12" customFormat="1" ht="12.75">
      <c r="F26" s="12" t="s">
        <v>145</v>
      </c>
    </row>
    <row r="27" s="12" customFormat="1" ht="12.75"/>
    <row r="28" spans="2:11" ht="14.25">
      <c r="B28" s="81" t="s">
        <v>19</v>
      </c>
      <c r="D28" s="81"/>
      <c r="E28" s="81"/>
      <c r="F28" s="81"/>
      <c r="G28" s="81"/>
      <c r="H28" s="81"/>
      <c r="I28" s="81"/>
      <c r="J28" s="81"/>
      <c r="K28" s="81"/>
    </row>
    <row r="29" s="12" customFormat="1" ht="12.75"/>
    <row r="30" spans="3:11" s="12" customFormat="1" ht="12.75">
      <c r="C30" s="276" t="s">
        <v>39</v>
      </c>
      <c r="D30" s="276"/>
      <c r="E30" s="276"/>
      <c r="F30" s="276"/>
      <c r="G30" s="276"/>
      <c r="H30" s="276"/>
      <c r="I30" s="276"/>
      <c r="J30" s="276"/>
      <c r="K30" s="276"/>
    </row>
    <row r="31" spans="3:11" s="12" customFormat="1" ht="12.75">
      <c r="C31" s="82"/>
      <c r="D31" s="82"/>
      <c r="E31" s="82"/>
      <c r="F31" s="82"/>
      <c r="G31" s="82"/>
      <c r="H31" s="82"/>
      <c r="I31" s="82"/>
      <c r="J31" s="82"/>
      <c r="K31" s="82"/>
    </row>
    <row r="32" s="12" customFormat="1" ht="12.75"/>
    <row r="33" spans="2:11" ht="14.25">
      <c r="B33" s="81" t="s">
        <v>20</v>
      </c>
      <c r="D33" s="81"/>
      <c r="E33" s="81"/>
      <c r="F33" s="81"/>
      <c r="G33" s="81"/>
      <c r="H33" s="81"/>
      <c r="I33" s="81"/>
      <c r="J33" s="81"/>
      <c r="K33" s="81"/>
    </row>
    <row r="34" spans="3:11" s="12" customFormat="1" ht="12.75">
      <c r="C34" s="82"/>
      <c r="D34" s="82"/>
      <c r="E34" s="82"/>
      <c r="F34" s="82"/>
      <c r="G34" s="82"/>
      <c r="H34" s="82"/>
      <c r="I34" s="82"/>
      <c r="J34" s="82"/>
      <c r="K34" s="82"/>
    </row>
    <row r="35" spans="3:11" s="12" customFormat="1" ht="12.75">
      <c r="C35" s="276" t="s">
        <v>102</v>
      </c>
      <c r="D35" s="276"/>
      <c r="E35" s="276"/>
      <c r="F35" s="276"/>
      <c r="G35" s="276"/>
      <c r="H35" s="276"/>
      <c r="I35" s="276"/>
      <c r="J35" s="276"/>
      <c r="K35" s="276"/>
    </row>
    <row r="36" s="12" customFormat="1" ht="12.75">
      <c r="C36" s="12" t="s">
        <v>146</v>
      </c>
    </row>
    <row r="37" s="12" customFormat="1" ht="12.75"/>
    <row r="38" spans="2:11" ht="24.75" customHeight="1">
      <c r="B38" s="86" t="s">
        <v>147</v>
      </c>
      <c r="D38" s="86"/>
      <c r="E38" s="86"/>
      <c r="F38" s="86"/>
      <c r="G38" s="86"/>
      <c r="H38" s="86"/>
      <c r="I38" s="86"/>
      <c r="J38" s="86"/>
      <c r="K38" s="86"/>
    </row>
    <row r="39" spans="3:11" s="12" customFormat="1" ht="16.5" customHeight="1">
      <c r="C39" s="270" t="s">
        <v>148</v>
      </c>
      <c r="D39" s="270"/>
      <c r="E39" s="270"/>
      <c r="F39" s="270"/>
      <c r="G39" s="270"/>
      <c r="H39" s="270"/>
      <c r="I39" s="270"/>
      <c r="J39" s="270"/>
      <c r="K39" s="270"/>
    </row>
    <row r="40" spans="3:13" s="12" customFormat="1" ht="14.25" customHeight="1">
      <c r="C40" s="87" t="s">
        <v>149</v>
      </c>
      <c r="D40" s="87"/>
      <c r="E40" s="87"/>
      <c r="F40" s="87"/>
      <c r="G40" s="87"/>
      <c r="H40" s="87"/>
      <c r="I40" s="87"/>
      <c r="J40" s="87"/>
      <c r="K40" s="87"/>
      <c r="L40" s="88"/>
      <c r="M40" s="88"/>
    </row>
    <row r="41" spans="3:11" s="12" customFormat="1" ht="15" customHeight="1">
      <c r="C41" s="88" t="s">
        <v>150</v>
      </c>
      <c r="D41" s="88"/>
      <c r="E41" s="88"/>
      <c r="F41" s="88"/>
      <c r="G41" s="88"/>
      <c r="H41" s="88"/>
      <c r="I41" s="88"/>
      <c r="J41" s="88"/>
      <c r="K41" s="88"/>
    </row>
    <row r="42" spans="3:4" s="12" customFormat="1" ht="12.75">
      <c r="C42" s="85" t="s">
        <v>45</v>
      </c>
      <c r="D42" s="12" t="s">
        <v>123</v>
      </c>
    </row>
    <row r="43" spans="3:4" s="12" customFormat="1" ht="12.75">
      <c r="C43" s="85" t="s">
        <v>151</v>
      </c>
      <c r="D43" s="12" t="s">
        <v>125</v>
      </c>
    </row>
    <row r="44" spans="3:4" s="12" customFormat="1" ht="12.75">
      <c r="C44" s="85" t="s">
        <v>152</v>
      </c>
      <c r="D44" s="88" t="s">
        <v>153</v>
      </c>
    </row>
    <row r="45" spans="3:4" s="12" customFormat="1" ht="12.75">
      <c r="C45" s="85" t="s">
        <v>154</v>
      </c>
      <c r="D45" s="12" t="s">
        <v>127</v>
      </c>
    </row>
    <row r="46" spans="3:4" s="12" customFormat="1" ht="12.75">
      <c r="C46" s="85" t="s">
        <v>130</v>
      </c>
      <c r="D46" s="12" t="s">
        <v>155</v>
      </c>
    </row>
    <row r="47" spans="3:11" s="12" customFormat="1" ht="12.75">
      <c r="C47" s="85" t="s">
        <v>157</v>
      </c>
      <c r="D47" s="88" t="s">
        <v>129</v>
      </c>
      <c r="E47" s="88"/>
      <c r="F47" s="88"/>
      <c r="G47" s="88"/>
      <c r="H47" s="88"/>
      <c r="I47" s="88"/>
      <c r="J47" s="88"/>
      <c r="K47" s="89"/>
    </row>
    <row r="48" spans="3:11" s="12" customFormat="1" ht="12.75">
      <c r="C48" s="85" t="s">
        <v>159</v>
      </c>
      <c r="D48" s="88" t="s">
        <v>160</v>
      </c>
      <c r="E48" s="88"/>
      <c r="F48" s="88"/>
      <c r="G48" s="88"/>
      <c r="H48" s="88"/>
      <c r="I48" s="88"/>
      <c r="J48" s="88"/>
      <c r="K48" s="89"/>
    </row>
    <row r="49" spans="3:10" s="12" customFormat="1" ht="12.75">
      <c r="C49" s="88"/>
      <c r="D49" s="88"/>
      <c r="E49" s="88"/>
      <c r="F49" s="88"/>
      <c r="G49" s="88"/>
      <c r="H49" s="88"/>
      <c r="I49" s="88"/>
      <c r="J49" s="88"/>
    </row>
    <row r="50" spans="2:11" ht="14.25">
      <c r="B50" s="81" t="s">
        <v>21</v>
      </c>
      <c r="D50" s="81"/>
      <c r="E50" s="81"/>
      <c r="F50" s="81"/>
      <c r="G50" s="81"/>
      <c r="H50" s="81"/>
      <c r="I50" s="81"/>
      <c r="J50" s="81"/>
      <c r="K50" s="81"/>
    </row>
    <row r="51" s="12" customFormat="1" ht="12.75"/>
    <row r="52" s="12" customFormat="1" ht="12.75">
      <c r="C52" s="12" t="s">
        <v>108</v>
      </c>
    </row>
    <row r="53" s="12" customFormat="1" ht="12.75"/>
    <row r="54" spans="3:12" s="12" customFormat="1" ht="12.75">
      <c r="C54" s="277" t="s">
        <v>47</v>
      </c>
      <c r="D54" s="277"/>
      <c r="E54" s="277" t="s">
        <v>48</v>
      </c>
      <c r="F54" s="277"/>
      <c r="G54" s="277" t="s">
        <v>1</v>
      </c>
      <c r="H54" s="277"/>
      <c r="I54" s="277" t="s">
        <v>2</v>
      </c>
      <c r="J54" s="277"/>
      <c r="K54" s="277" t="s">
        <v>9</v>
      </c>
      <c r="L54" s="277"/>
    </row>
    <row r="55" spans="3:12" s="12" customFormat="1" ht="12.75">
      <c r="C55" s="278" t="s">
        <v>84</v>
      </c>
      <c r="D55" s="278"/>
      <c r="E55" s="279">
        <v>35118639</v>
      </c>
      <c r="F55" s="280"/>
      <c r="G55" s="281"/>
      <c r="H55" s="281"/>
      <c r="I55" s="281"/>
      <c r="J55" s="281"/>
      <c r="K55" s="281">
        <f>E55+G55-I55</f>
        <v>35118639</v>
      </c>
      <c r="L55" s="281"/>
    </row>
    <row r="56" spans="3:14" s="12" customFormat="1" ht="12.75">
      <c r="C56" s="278" t="s">
        <v>4</v>
      </c>
      <c r="D56" s="278"/>
      <c r="E56" s="279">
        <v>477510717</v>
      </c>
      <c r="F56" s="280"/>
      <c r="G56" s="281"/>
      <c r="H56" s="281"/>
      <c r="I56" s="281">
        <v>29403152</v>
      </c>
      <c r="J56" s="281"/>
      <c r="K56" s="281">
        <f>E56+G56-I56</f>
        <v>448107565</v>
      </c>
      <c r="L56" s="281"/>
      <c r="N56" s="343">
        <f>I56+'奄美'!I55+'園介護'!I55+'ホーム介護'!I54+'丘措置'!I45+'園措置'!I50+'ホーム措置'!I48+'天使'!I52+'園保育園'!I48+'平和'!I48+'ホーム公益'!I47+237641182</f>
        <v>433676824</v>
      </c>
    </row>
    <row r="57" spans="3:12" s="12" customFormat="1" ht="12.75">
      <c r="C57" s="278"/>
      <c r="D57" s="278"/>
      <c r="E57" s="279"/>
      <c r="F57" s="280"/>
      <c r="G57" s="281"/>
      <c r="H57" s="281"/>
      <c r="I57" s="281"/>
      <c r="J57" s="281"/>
      <c r="K57" s="281"/>
      <c r="L57" s="281"/>
    </row>
    <row r="58" spans="3:12" s="12" customFormat="1" ht="12.75">
      <c r="C58" s="278"/>
      <c r="D58" s="278"/>
      <c r="E58" s="279"/>
      <c r="F58" s="280"/>
      <c r="G58" s="281"/>
      <c r="H58" s="281"/>
      <c r="I58" s="281"/>
      <c r="J58" s="281"/>
      <c r="K58" s="281"/>
      <c r="L58" s="281"/>
    </row>
    <row r="59" spans="3:12" s="12" customFormat="1" ht="12.75">
      <c r="C59" s="277" t="s">
        <v>0</v>
      </c>
      <c r="D59" s="277"/>
      <c r="E59" s="281">
        <f>SUM(E55:F58)</f>
        <v>512629356</v>
      </c>
      <c r="F59" s="281"/>
      <c r="G59" s="281">
        <f>SUM(G55:H58)</f>
        <v>0</v>
      </c>
      <c r="H59" s="281"/>
      <c r="I59" s="281">
        <f>SUM(I55:J58)</f>
        <v>29403152</v>
      </c>
      <c r="J59" s="281"/>
      <c r="K59" s="281">
        <f>SUM(K55:L58)</f>
        <v>483226204</v>
      </c>
      <c r="L59" s="281"/>
    </row>
    <row r="60" s="12" customFormat="1" ht="12.75"/>
    <row r="61" spans="2:11" ht="14.25" customHeight="1">
      <c r="B61" s="90" t="s">
        <v>161</v>
      </c>
      <c r="D61" s="90"/>
      <c r="E61" s="90"/>
      <c r="F61" s="90"/>
      <c r="G61" s="90"/>
      <c r="H61" s="90"/>
      <c r="I61" s="90"/>
      <c r="J61" s="90"/>
      <c r="K61" s="90"/>
    </row>
    <row r="62" spans="3:11" s="12" customFormat="1" ht="12.75">
      <c r="C62" s="276"/>
      <c r="D62" s="276"/>
      <c r="E62" s="276"/>
      <c r="F62" s="276"/>
      <c r="G62" s="276"/>
      <c r="H62" s="276"/>
      <c r="I62" s="276"/>
      <c r="J62" s="276"/>
      <c r="K62" s="276"/>
    </row>
    <row r="63" spans="3:11" s="12" customFormat="1" ht="12.75">
      <c r="C63" s="91" t="s">
        <v>162</v>
      </c>
      <c r="D63" s="91"/>
      <c r="E63" s="91"/>
      <c r="F63" s="91"/>
      <c r="G63" s="91"/>
      <c r="H63" s="91"/>
      <c r="I63" s="91"/>
      <c r="J63" s="91"/>
      <c r="K63" s="91"/>
    </row>
    <row r="64" spans="3:11" s="12" customFormat="1" ht="12.75">
      <c r="C64" s="91"/>
      <c r="D64" s="91"/>
      <c r="E64" s="91"/>
      <c r="F64" s="91"/>
      <c r="G64" s="91"/>
      <c r="H64" s="91"/>
      <c r="I64" s="91"/>
      <c r="J64" s="91"/>
      <c r="K64" s="91"/>
    </row>
    <row r="65" s="12" customFormat="1" ht="12.75"/>
    <row r="66" spans="2:11" ht="14.25">
      <c r="B66" s="81" t="s">
        <v>22</v>
      </c>
      <c r="D66" s="81"/>
      <c r="E66" s="81"/>
      <c r="F66" s="81"/>
      <c r="G66" s="81"/>
      <c r="H66" s="81"/>
      <c r="I66" s="81"/>
      <c r="J66" s="81"/>
      <c r="K66" s="81"/>
    </row>
    <row r="67" s="12" customFormat="1" ht="7.5" customHeight="1"/>
    <row r="68" s="12" customFormat="1" ht="3" customHeight="1"/>
    <row r="69" s="12" customFormat="1" ht="12.75">
      <c r="C69" s="12" t="s">
        <v>163</v>
      </c>
    </row>
    <row r="70" spans="4:10" s="12" customFormat="1" ht="12.75">
      <c r="D70" s="12" t="s">
        <v>32</v>
      </c>
      <c r="H70" s="85" t="s">
        <v>164</v>
      </c>
      <c r="J70" s="92"/>
    </row>
    <row r="71" spans="4:10" s="12" customFormat="1" ht="13.5" thickBot="1">
      <c r="D71" s="12" t="s">
        <v>113</v>
      </c>
      <c r="H71" s="85" t="s">
        <v>164</v>
      </c>
      <c r="J71" s="92"/>
    </row>
    <row r="72" spans="4:12" s="12" customFormat="1" ht="12.75">
      <c r="D72" s="93"/>
      <c r="E72" s="93" t="s">
        <v>3</v>
      </c>
      <c r="F72" s="93"/>
      <c r="G72" s="93"/>
      <c r="H72" s="94" t="s">
        <v>164</v>
      </c>
      <c r="J72" s="92"/>
      <c r="K72" s="82" t="s">
        <v>165</v>
      </c>
      <c r="L72" s="82"/>
    </row>
    <row r="73" spans="9:10" s="12" customFormat="1" ht="12.75">
      <c r="I73" s="85"/>
      <c r="J73" s="92"/>
    </row>
    <row r="74" spans="3:10" s="12" customFormat="1" ht="12.75">
      <c r="C74" s="12" t="s">
        <v>55</v>
      </c>
      <c r="J74" s="95"/>
    </row>
    <row r="75" spans="4:10" s="12" customFormat="1" ht="13.5" thickBot="1">
      <c r="D75" s="12" t="s">
        <v>33</v>
      </c>
      <c r="I75" s="85" t="s">
        <v>164</v>
      </c>
      <c r="J75" s="92"/>
    </row>
    <row r="76" spans="4:10" s="12" customFormat="1" ht="12.75">
      <c r="D76" s="93"/>
      <c r="E76" s="93" t="s">
        <v>3</v>
      </c>
      <c r="F76" s="93"/>
      <c r="G76" s="93"/>
      <c r="H76" s="93"/>
      <c r="I76" s="94" t="s">
        <v>164</v>
      </c>
      <c r="J76" s="92"/>
    </row>
    <row r="77" s="12" customFormat="1" ht="12.75"/>
    <row r="78" s="12" customFormat="1" ht="12.75"/>
    <row r="79" spans="2:11" ht="14.25">
      <c r="B79" s="81" t="s">
        <v>75</v>
      </c>
      <c r="D79" s="81"/>
      <c r="E79" s="81"/>
      <c r="F79" s="81"/>
      <c r="G79" s="81"/>
      <c r="H79" s="81"/>
      <c r="I79" s="81"/>
      <c r="J79" s="81"/>
      <c r="K79" s="81"/>
    </row>
    <row r="80" ht="13.5">
      <c r="C80" s="12" t="s">
        <v>5</v>
      </c>
    </row>
    <row r="81" s="12" customFormat="1" ht="7.5" customHeight="1"/>
    <row r="82" s="12" customFormat="1" ht="12.75">
      <c r="C82" s="12" t="s">
        <v>58</v>
      </c>
    </row>
    <row r="83" s="12" customFormat="1" ht="12.75">
      <c r="J83" s="85" t="s">
        <v>166</v>
      </c>
    </row>
    <row r="84" spans="3:10" s="12" customFormat="1" ht="12.75">
      <c r="C84" s="277"/>
      <c r="D84" s="277"/>
      <c r="E84" s="277" t="s">
        <v>7</v>
      </c>
      <c r="F84" s="277"/>
      <c r="G84" s="277" t="s">
        <v>8</v>
      </c>
      <c r="H84" s="277"/>
      <c r="I84" s="277" t="s">
        <v>9</v>
      </c>
      <c r="J84" s="277"/>
    </row>
    <row r="85" spans="3:10" s="12" customFormat="1" ht="12.75">
      <c r="C85" s="278" t="s">
        <v>113</v>
      </c>
      <c r="D85" s="278"/>
      <c r="E85" s="281">
        <v>870982281</v>
      </c>
      <c r="F85" s="281"/>
      <c r="G85" s="281">
        <v>422874716</v>
      </c>
      <c r="H85" s="281"/>
      <c r="I85" s="281">
        <f aca="true" t="shared" si="0" ref="I85:I91">E85-G85</f>
        <v>448107565</v>
      </c>
      <c r="J85" s="281"/>
    </row>
    <row r="86" spans="3:10" s="12" customFormat="1" ht="12.75">
      <c r="C86" s="278" t="s">
        <v>4</v>
      </c>
      <c r="D86" s="278"/>
      <c r="E86" s="281">
        <v>206507304</v>
      </c>
      <c r="F86" s="281"/>
      <c r="G86" s="281">
        <v>188415132</v>
      </c>
      <c r="H86" s="281"/>
      <c r="I86" s="281">
        <f t="shared" si="0"/>
        <v>18092172</v>
      </c>
      <c r="J86" s="281"/>
    </row>
    <row r="87" spans="3:10" s="12" customFormat="1" ht="12.75">
      <c r="C87" s="278" t="s">
        <v>6</v>
      </c>
      <c r="D87" s="278"/>
      <c r="E87" s="281">
        <v>89016501</v>
      </c>
      <c r="F87" s="281"/>
      <c r="G87" s="281">
        <v>61036036</v>
      </c>
      <c r="H87" s="281"/>
      <c r="I87" s="281">
        <f t="shared" si="0"/>
        <v>27980465</v>
      </c>
      <c r="J87" s="281"/>
    </row>
    <row r="88" spans="3:10" s="12" customFormat="1" ht="12.75">
      <c r="C88" s="278" t="s">
        <v>114</v>
      </c>
      <c r="D88" s="278"/>
      <c r="E88" s="281">
        <v>1833962</v>
      </c>
      <c r="F88" s="281"/>
      <c r="G88" s="281">
        <v>1676079</v>
      </c>
      <c r="H88" s="281"/>
      <c r="I88" s="281">
        <f t="shared" si="0"/>
        <v>157883</v>
      </c>
      <c r="J88" s="281"/>
    </row>
    <row r="89" spans="3:10" s="12" customFormat="1" ht="12.75">
      <c r="C89" s="278" t="s">
        <v>115</v>
      </c>
      <c r="D89" s="278"/>
      <c r="E89" s="281">
        <v>26219227</v>
      </c>
      <c r="F89" s="281"/>
      <c r="G89" s="281">
        <v>22779320</v>
      </c>
      <c r="H89" s="281"/>
      <c r="I89" s="281">
        <f t="shared" si="0"/>
        <v>3439907</v>
      </c>
      <c r="J89" s="281"/>
    </row>
    <row r="90" spans="3:10" s="12" customFormat="1" ht="12.75">
      <c r="C90" s="278" t="s">
        <v>51</v>
      </c>
      <c r="D90" s="278"/>
      <c r="E90" s="281">
        <v>74636648</v>
      </c>
      <c r="F90" s="281"/>
      <c r="G90" s="281">
        <v>59859422</v>
      </c>
      <c r="H90" s="281"/>
      <c r="I90" s="281">
        <f t="shared" si="0"/>
        <v>14777226</v>
      </c>
      <c r="J90" s="281"/>
    </row>
    <row r="91" spans="3:10" s="12" customFormat="1" ht="12.75">
      <c r="C91" s="278" t="s">
        <v>52</v>
      </c>
      <c r="D91" s="278"/>
      <c r="E91" s="281">
        <v>819000</v>
      </c>
      <c r="F91" s="281"/>
      <c r="G91" s="281">
        <v>819000</v>
      </c>
      <c r="H91" s="281"/>
      <c r="I91" s="279">
        <f t="shared" si="0"/>
        <v>0</v>
      </c>
      <c r="J91" s="280"/>
    </row>
    <row r="92" spans="3:10" s="12" customFormat="1" ht="12.75">
      <c r="C92" s="277" t="s">
        <v>0</v>
      </c>
      <c r="D92" s="277"/>
      <c r="E92" s="281">
        <f>SUM(E85:F91)</f>
        <v>1270014923</v>
      </c>
      <c r="F92" s="281"/>
      <c r="G92" s="281">
        <f>SUM(G85:H91)</f>
        <v>757459705</v>
      </c>
      <c r="H92" s="281"/>
      <c r="I92" s="281">
        <f>SUM(I85:J91)</f>
        <v>512555218</v>
      </c>
      <c r="J92" s="281"/>
    </row>
    <row r="93" s="12" customFormat="1" ht="13.5" customHeight="1"/>
    <row r="94" s="12" customFormat="1" ht="13.5" customHeight="1"/>
    <row r="95" spans="2:11" ht="17.25" customHeight="1">
      <c r="B95" s="81" t="s">
        <v>23</v>
      </c>
      <c r="D95" s="81"/>
      <c r="E95" s="81"/>
      <c r="F95" s="81"/>
      <c r="G95" s="81"/>
      <c r="H95" s="81"/>
      <c r="I95" s="81"/>
      <c r="J95" s="81"/>
      <c r="K95" s="81"/>
    </row>
    <row r="96" ht="13.5">
      <c r="C96" s="12" t="s">
        <v>5</v>
      </c>
    </row>
    <row r="97" s="12" customFormat="1" ht="6.75" customHeight="1"/>
    <row r="98" s="12" customFormat="1" ht="12.75">
      <c r="C98" s="12" t="s">
        <v>57</v>
      </c>
    </row>
    <row r="99" s="12" customFormat="1" ht="12.75">
      <c r="K99" s="85" t="s">
        <v>31</v>
      </c>
    </row>
    <row r="100" spans="3:11" s="12" customFormat="1" ht="12.75">
      <c r="C100" s="282"/>
      <c r="D100" s="283"/>
      <c r="E100" s="282" t="s">
        <v>10</v>
      </c>
      <c r="F100" s="283"/>
      <c r="G100" s="282" t="s">
        <v>11</v>
      </c>
      <c r="H100" s="284"/>
      <c r="I100" s="283"/>
      <c r="J100" s="282" t="s">
        <v>12</v>
      </c>
      <c r="K100" s="283"/>
    </row>
    <row r="101" spans="3:13" s="12" customFormat="1" ht="12.75">
      <c r="C101" s="285"/>
      <c r="D101" s="286"/>
      <c r="E101" s="282"/>
      <c r="F101" s="283"/>
      <c r="G101" s="282"/>
      <c r="H101" s="284"/>
      <c r="I101" s="283"/>
      <c r="J101" s="282"/>
      <c r="K101" s="283"/>
      <c r="L101" s="276" t="s">
        <v>167</v>
      </c>
      <c r="M101" s="276"/>
    </row>
    <row r="102" spans="3:11" s="12" customFormat="1" ht="12.75">
      <c r="C102" s="285"/>
      <c r="D102" s="286"/>
      <c r="E102" s="282"/>
      <c r="F102" s="283"/>
      <c r="G102" s="282"/>
      <c r="H102" s="284"/>
      <c r="I102" s="283"/>
      <c r="J102" s="282"/>
      <c r="K102" s="283"/>
    </row>
    <row r="103" spans="3:11" s="12" customFormat="1" ht="12.75">
      <c r="C103" s="285"/>
      <c r="D103" s="286"/>
      <c r="E103" s="282"/>
      <c r="F103" s="283"/>
      <c r="G103" s="282"/>
      <c r="H103" s="284"/>
      <c r="I103" s="283"/>
      <c r="J103" s="282"/>
      <c r="K103" s="283"/>
    </row>
    <row r="104" spans="3:11" s="12" customFormat="1" ht="12.75">
      <c r="C104" s="282" t="s">
        <v>13</v>
      </c>
      <c r="D104" s="283"/>
      <c r="E104" s="282"/>
      <c r="F104" s="283"/>
      <c r="G104" s="282"/>
      <c r="H104" s="284"/>
      <c r="I104" s="283"/>
      <c r="J104" s="282"/>
      <c r="K104" s="283"/>
    </row>
    <row r="105" spans="3:11" s="12" customFormat="1" ht="12.75">
      <c r="C105" s="96"/>
      <c r="D105" s="96"/>
      <c r="E105" s="96"/>
      <c r="F105" s="96"/>
      <c r="G105" s="96"/>
      <c r="H105" s="96"/>
      <c r="I105" s="96"/>
      <c r="J105" s="96"/>
      <c r="K105" s="96"/>
    </row>
    <row r="106" spans="3:11" s="12" customFormat="1" ht="12.75">
      <c r="C106" s="96"/>
      <c r="D106" s="96"/>
      <c r="E106" s="96"/>
      <c r="F106" s="96"/>
      <c r="G106" s="96"/>
      <c r="H106" s="96"/>
      <c r="I106" s="96"/>
      <c r="J106" s="96"/>
      <c r="K106" s="96"/>
    </row>
    <row r="107" spans="2:11" ht="14.25">
      <c r="B107" s="81" t="s">
        <v>24</v>
      </c>
      <c r="D107" s="81"/>
      <c r="E107" s="81"/>
      <c r="F107" s="81"/>
      <c r="G107" s="81"/>
      <c r="H107" s="81"/>
      <c r="I107" s="81"/>
      <c r="J107" s="81"/>
      <c r="K107" s="81"/>
    </row>
    <row r="108" s="12" customFormat="1" ht="7.5" customHeight="1"/>
    <row r="109" s="12" customFormat="1" ht="12.75">
      <c r="C109" s="12" t="s">
        <v>56</v>
      </c>
    </row>
    <row r="110" s="12" customFormat="1" ht="12.75">
      <c r="J110" s="85" t="s">
        <v>31</v>
      </c>
    </row>
    <row r="111" spans="3:10" s="12" customFormat="1" ht="12.75">
      <c r="C111" s="282" t="s">
        <v>34</v>
      </c>
      <c r="D111" s="283"/>
      <c r="E111" s="282" t="s">
        <v>14</v>
      </c>
      <c r="F111" s="283"/>
      <c r="G111" s="282" t="s">
        <v>15</v>
      </c>
      <c r="H111" s="283"/>
      <c r="I111" s="282" t="s">
        <v>16</v>
      </c>
      <c r="J111" s="283"/>
    </row>
    <row r="112" spans="3:13" s="12" customFormat="1" ht="12.75">
      <c r="C112" s="285"/>
      <c r="D112" s="286"/>
      <c r="E112" s="282"/>
      <c r="F112" s="283"/>
      <c r="G112" s="282"/>
      <c r="H112" s="283"/>
      <c r="I112" s="282"/>
      <c r="J112" s="283"/>
      <c r="L112" s="289" t="s">
        <v>39</v>
      </c>
      <c r="M112" s="289"/>
    </row>
    <row r="113" spans="3:10" s="12" customFormat="1" ht="12.75">
      <c r="C113" s="285"/>
      <c r="D113" s="286"/>
      <c r="E113" s="282"/>
      <c r="F113" s="283"/>
      <c r="G113" s="282"/>
      <c r="H113" s="283"/>
      <c r="I113" s="282"/>
      <c r="J113" s="283"/>
    </row>
    <row r="114" spans="3:10" s="12" customFormat="1" ht="12.75">
      <c r="C114" s="290"/>
      <c r="D114" s="291"/>
      <c r="E114" s="287"/>
      <c r="F114" s="288"/>
      <c r="G114" s="287"/>
      <c r="H114" s="288"/>
      <c r="I114" s="287"/>
      <c r="J114" s="288"/>
    </row>
    <row r="115" spans="3:10" s="12" customFormat="1" ht="13.5" customHeight="1">
      <c r="C115" s="282" t="s">
        <v>13</v>
      </c>
      <c r="D115" s="283"/>
      <c r="E115" s="282"/>
      <c r="F115" s="283"/>
      <c r="G115" s="282"/>
      <c r="H115" s="283"/>
      <c r="I115" s="282"/>
      <c r="J115" s="283"/>
    </row>
    <row r="116" s="12" customFormat="1" ht="13.5" customHeight="1"/>
    <row r="117" spans="3:11" s="12" customFormat="1" ht="12.75">
      <c r="C117" s="88"/>
      <c r="D117" s="88"/>
      <c r="E117" s="88"/>
      <c r="F117" s="88"/>
      <c r="G117" s="88"/>
      <c r="H117" s="88"/>
      <c r="I117" s="88"/>
      <c r="J117" s="88"/>
      <c r="K117" s="88"/>
    </row>
    <row r="118" spans="2:10" ht="14.25">
      <c r="B118" s="81" t="s">
        <v>26</v>
      </c>
      <c r="C118" s="81"/>
      <c r="D118" s="81"/>
      <c r="E118" s="81"/>
      <c r="F118" s="81"/>
      <c r="G118" s="81"/>
      <c r="H118" s="81"/>
      <c r="I118" s="81"/>
      <c r="J118" s="81"/>
    </row>
    <row r="119" s="12" customFormat="1" ht="7.5" customHeight="1"/>
    <row r="120" s="12" customFormat="1" ht="12.75"/>
    <row r="121" s="12" customFormat="1" ht="12.75">
      <c r="C121" s="12" t="s">
        <v>168</v>
      </c>
    </row>
    <row r="122" s="12" customFormat="1" ht="12.75"/>
    <row r="123" s="12" customFormat="1" ht="12.75"/>
    <row r="124" spans="2:11" ht="14.25">
      <c r="B124" s="81" t="s">
        <v>27</v>
      </c>
      <c r="D124" s="81"/>
      <c r="E124" s="81"/>
      <c r="F124" s="81"/>
      <c r="G124" s="81"/>
      <c r="H124" s="81"/>
      <c r="I124" s="81"/>
      <c r="J124" s="81"/>
      <c r="K124" s="81"/>
    </row>
    <row r="125" spans="2:11" ht="14.25">
      <c r="B125" s="81" t="s">
        <v>17</v>
      </c>
      <c r="D125" s="81"/>
      <c r="E125" s="81"/>
      <c r="F125" s="81"/>
      <c r="G125" s="81"/>
      <c r="H125" s="81"/>
      <c r="I125" s="81"/>
      <c r="J125" s="81"/>
      <c r="K125" s="81"/>
    </row>
    <row r="126" s="12" customFormat="1" ht="6" customHeight="1"/>
    <row r="127" s="12" customFormat="1" ht="11.25" customHeight="1"/>
    <row r="128" spans="3:11" s="12" customFormat="1" ht="12.75">
      <c r="C128" s="88" t="s">
        <v>39</v>
      </c>
      <c r="D128" s="88"/>
      <c r="E128" s="88"/>
      <c r="F128" s="88"/>
      <c r="G128" s="88"/>
      <c r="H128" s="88"/>
      <c r="I128" s="88"/>
      <c r="J128" s="88"/>
      <c r="K128" s="88"/>
    </row>
    <row r="129" spans="3:11" s="12" customFormat="1" ht="12.75">
      <c r="C129" s="88"/>
      <c r="D129" s="88"/>
      <c r="E129" s="88"/>
      <c r="F129" s="88"/>
      <c r="G129" s="88"/>
      <c r="H129" s="88"/>
      <c r="I129" s="88"/>
      <c r="J129" s="88"/>
      <c r="K129" s="88"/>
    </row>
    <row r="130" s="12" customFormat="1" ht="12.75"/>
    <row r="131" s="12" customFormat="1" ht="12.75"/>
    <row r="132" s="12" customFormat="1" ht="12.75"/>
    <row r="133" s="12" customFormat="1" ht="12.75"/>
    <row r="134" s="12" customFormat="1" ht="12.75"/>
  </sheetData>
  <sheetProtection/>
  <mergeCells count="114">
    <mergeCell ref="C115:D115"/>
    <mergeCell ref="E115:F115"/>
    <mergeCell ref="G115:H115"/>
    <mergeCell ref="I115:J115"/>
    <mergeCell ref="L112:M112"/>
    <mergeCell ref="C113:D113"/>
    <mergeCell ref="E113:F113"/>
    <mergeCell ref="G113:H113"/>
    <mergeCell ref="I113:J113"/>
    <mergeCell ref="C114:D114"/>
    <mergeCell ref="E114:F114"/>
    <mergeCell ref="G114:H114"/>
    <mergeCell ref="I114:J114"/>
    <mergeCell ref="C111:D111"/>
    <mergeCell ref="E111:F111"/>
    <mergeCell ref="G111:H111"/>
    <mergeCell ref="I111:J111"/>
    <mergeCell ref="C112:D112"/>
    <mergeCell ref="E112:F112"/>
    <mergeCell ref="G112:H112"/>
    <mergeCell ref="I112:J112"/>
    <mergeCell ref="C103:D103"/>
    <mergeCell ref="E103:F103"/>
    <mergeCell ref="G103:I103"/>
    <mergeCell ref="J103:K103"/>
    <mergeCell ref="C104:D104"/>
    <mergeCell ref="E104:F104"/>
    <mergeCell ref="G104:I104"/>
    <mergeCell ref="J104:K104"/>
    <mergeCell ref="C101:D101"/>
    <mergeCell ref="E101:F101"/>
    <mergeCell ref="G101:I101"/>
    <mergeCell ref="J101:K101"/>
    <mergeCell ref="L101:M101"/>
    <mergeCell ref="C102:D102"/>
    <mergeCell ref="E102:F102"/>
    <mergeCell ref="G102:I102"/>
    <mergeCell ref="J102:K102"/>
    <mergeCell ref="C92:D92"/>
    <mergeCell ref="E92:F92"/>
    <mergeCell ref="G92:H92"/>
    <mergeCell ref="I92:J92"/>
    <mergeCell ref="C100:D100"/>
    <mergeCell ref="E100:F100"/>
    <mergeCell ref="G100:I100"/>
    <mergeCell ref="J100:K100"/>
    <mergeCell ref="C90:D90"/>
    <mergeCell ref="E90:F90"/>
    <mergeCell ref="G90:H90"/>
    <mergeCell ref="I90:J90"/>
    <mergeCell ref="C91:D91"/>
    <mergeCell ref="E91:F91"/>
    <mergeCell ref="G91:H91"/>
    <mergeCell ref="I91:J91"/>
    <mergeCell ref="C88:D88"/>
    <mergeCell ref="E88:F88"/>
    <mergeCell ref="G88:H88"/>
    <mergeCell ref="I88:J88"/>
    <mergeCell ref="C89:D89"/>
    <mergeCell ref="E89:F89"/>
    <mergeCell ref="G89:H89"/>
    <mergeCell ref="I89:J89"/>
    <mergeCell ref="C86:D86"/>
    <mergeCell ref="E86:F86"/>
    <mergeCell ref="G86:H86"/>
    <mergeCell ref="I86:J86"/>
    <mergeCell ref="C87:D87"/>
    <mergeCell ref="E87:F87"/>
    <mergeCell ref="G87:H87"/>
    <mergeCell ref="I87:J87"/>
    <mergeCell ref="C84:D84"/>
    <mergeCell ref="E84:F84"/>
    <mergeCell ref="G84:H84"/>
    <mergeCell ref="I84:J84"/>
    <mergeCell ref="C85:D85"/>
    <mergeCell ref="E85:F85"/>
    <mergeCell ref="G85:H85"/>
    <mergeCell ref="I85:J85"/>
    <mergeCell ref="C59:D59"/>
    <mergeCell ref="E59:F59"/>
    <mergeCell ref="G59:H59"/>
    <mergeCell ref="I59:J59"/>
    <mergeCell ref="K59:L59"/>
    <mergeCell ref="C62:K62"/>
    <mergeCell ref="C57:D57"/>
    <mergeCell ref="E57:F57"/>
    <mergeCell ref="G57:H57"/>
    <mergeCell ref="I57:J57"/>
    <mergeCell ref="K57:L57"/>
    <mergeCell ref="C58:D58"/>
    <mergeCell ref="E58:F58"/>
    <mergeCell ref="G58:H58"/>
    <mergeCell ref="I58:J58"/>
    <mergeCell ref="K58:L58"/>
    <mergeCell ref="C55:D55"/>
    <mergeCell ref="E55:F55"/>
    <mergeCell ref="G55:H55"/>
    <mergeCell ref="I55:J55"/>
    <mergeCell ref="K55:L55"/>
    <mergeCell ref="C56:D56"/>
    <mergeCell ref="E56:F56"/>
    <mergeCell ref="G56:H56"/>
    <mergeCell ref="I56:J56"/>
    <mergeCell ref="K56:L56"/>
    <mergeCell ref="C3:L3"/>
    <mergeCell ref="C7:K7"/>
    <mergeCell ref="C30:K30"/>
    <mergeCell ref="C35:K35"/>
    <mergeCell ref="C39:K39"/>
    <mergeCell ref="C54:D54"/>
    <mergeCell ref="E54:F54"/>
    <mergeCell ref="G54:H54"/>
    <mergeCell ref="I54:J54"/>
    <mergeCell ref="K54:L54"/>
  </mergeCells>
  <printOptions horizontalCentered="1"/>
  <pageMargins left="0" right="0" top="0.44" bottom="0" header="0" footer="0"/>
  <pageSetup firstPageNumber="31" useFirstPageNumber="1" horizontalDpi="600" verticalDpi="600" orientation="portrait" paperSize="9" scale="98" r:id="rId4"/>
  <rowBreaks count="1" manualBreakCount="1">
    <brk id="64" max="255" man="1"/>
  </rowBreaks>
  <drawing r:id="rId3"/>
  <legacyDrawing r:id="rId2"/>
</worksheet>
</file>

<file path=xl/worksheets/sheet4.xml><?xml version="1.0" encoding="utf-8"?>
<worksheet xmlns="http://schemas.openxmlformats.org/spreadsheetml/2006/main" xmlns:r="http://schemas.openxmlformats.org/officeDocument/2006/relationships">
  <dimension ref="B1:M139"/>
  <sheetViews>
    <sheetView view="pageBreakPreview" zoomScaleSheetLayoutView="100" zoomScalePageLayoutView="0" workbookViewId="0" topLeftCell="A1">
      <selection activeCell="H129" sqref="H129"/>
    </sheetView>
  </sheetViews>
  <sheetFormatPr defaultColWidth="9.00390625" defaultRowHeight="13.5"/>
  <cols>
    <col min="1" max="1" width="3.50390625" style="30" customWidth="1"/>
    <col min="2" max="2" width="5.00390625" style="30" customWidth="1"/>
    <col min="3" max="3" width="6.875" style="30" customWidth="1"/>
    <col min="4" max="4" width="9.25390625" style="30" customWidth="1"/>
    <col min="5" max="12" width="8.50390625" style="30" customWidth="1"/>
    <col min="13" max="13" width="7.125" style="30" customWidth="1"/>
    <col min="14" max="16384" width="9.00390625" style="30" customWidth="1"/>
  </cols>
  <sheetData>
    <row r="1" ht="29.25" customHeight="1">
      <c r="L1" s="39" t="s">
        <v>71</v>
      </c>
    </row>
    <row r="2" ht="16.5" customHeight="1">
      <c r="M2" s="71"/>
    </row>
    <row r="3" spans="2:12" ht="18">
      <c r="B3" s="5"/>
      <c r="C3" s="272" t="s">
        <v>119</v>
      </c>
      <c r="D3" s="272"/>
      <c r="E3" s="272"/>
      <c r="F3" s="272"/>
      <c r="G3" s="272"/>
      <c r="H3" s="272"/>
      <c r="I3" s="272"/>
      <c r="J3" s="272"/>
      <c r="K3" s="272"/>
      <c r="L3" s="272"/>
    </row>
    <row r="4" spans="2:12" ht="18">
      <c r="B4" s="5"/>
      <c r="C4" s="6"/>
      <c r="D4" s="6"/>
      <c r="E4" s="6"/>
      <c r="F4" s="6"/>
      <c r="G4" s="6"/>
      <c r="H4" s="6"/>
      <c r="I4" s="6"/>
      <c r="J4" s="6"/>
      <c r="K4" s="6"/>
      <c r="L4" s="5"/>
    </row>
    <row r="5" spans="2:12" ht="13.5">
      <c r="B5" s="5"/>
      <c r="C5" s="5"/>
      <c r="D5" s="5"/>
      <c r="E5" s="5"/>
      <c r="F5" s="5"/>
      <c r="G5" s="5"/>
      <c r="H5" s="5"/>
      <c r="I5" s="5"/>
      <c r="J5" s="5"/>
      <c r="K5" s="5"/>
      <c r="L5" s="5"/>
    </row>
    <row r="6" spans="2:12" ht="15">
      <c r="B6" s="7" t="s">
        <v>18</v>
      </c>
      <c r="C6" s="5"/>
      <c r="D6" s="7"/>
      <c r="E6" s="7"/>
      <c r="F6" s="7"/>
      <c r="G6" s="7"/>
      <c r="H6" s="7"/>
      <c r="I6" s="7"/>
      <c r="J6" s="7"/>
      <c r="K6" s="7"/>
      <c r="L6" s="5"/>
    </row>
    <row r="7" spans="2:12" s="41" customFormat="1" ht="12.75">
      <c r="B7" s="2"/>
      <c r="C7" s="269"/>
      <c r="D7" s="269"/>
      <c r="E7" s="269"/>
      <c r="F7" s="269"/>
      <c r="G7" s="269"/>
      <c r="H7" s="269"/>
      <c r="I7" s="269"/>
      <c r="J7" s="269"/>
      <c r="K7" s="269"/>
      <c r="L7" s="2"/>
    </row>
    <row r="8" spans="2:12" s="41" customFormat="1" ht="12.75">
      <c r="B8" s="2"/>
      <c r="C8" s="2" t="s">
        <v>53</v>
      </c>
      <c r="D8" s="2"/>
      <c r="E8" s="2"/>
      <c r="F8" s="2"/>
      <c r="G8" s="2"/>
      <c r="H8" s="2"/>
      <c r="I8" s="2"/>
      <c r="J8" s="2"/>
      <c r="K8" s="2"/>
      <c r="L8" s="2"/>
    </row>
    <row r="9" spans="2:12" s="41" customFormat="1" ht="12.75">
      <c r="B9" s="2"/>
      <c r="C9" s="8" t="s">
        <v>120</v>
      </c>
      <c r="D9" s="9" t="s">
        <v>39</v>
      </c>
      <c r="E9" s="9"/>
      <c r="F9" s="9"/>
      <c r="G9" s="9"/>
      <c r="H9" s="9"/>
      <c r="I9" s="9"/>
      <c r="J9" s="9"/>
      <c r="K9" s="2"/>
      <c r="L9" s="2"/>
    </row>
    <row r="10" spans="2:12" s="41" customFormat="1" ht="12.75">
      <c r="B10" s="2"/>
      <c r="C10" s="8"/>
      <c r="D10" s="9"/>
      <c r="E10" s="9"/>
      <c r="F10" s="9"/>
      <c r="G10" s="9"/>
      <c r="H10" s="9"/>
      <c r="I10" s="9"/>
      <c r="J10" s="9"/>
      <c r="K10" s="2"/>
      <c r="L10" s="2"/>
    </row>
    <row r="11" spans="2:12" s="41" customFormat="1" ht="12.75">
      <c r="B11" s="2"/>
      <c r="C11" s="2" t="s">
        <v>67</v>
      </c>
      <c r="D11" s="2"/>
      <c r="E11" s="2"/>
      <c r="F11" s="2"/>
      <c r="G11" s="2"/>
      <c r="H11" s="2"/>
      <c r="I11" s="2"/>
      <c r="J11" s="2"/>
      <c r="K11" s="2"/>
      <c r="L11" s="2"/>
    </row>
    <row r="12" spans="2:12" s="41" customFormat="1" ht="12.75">
      <c r="B12" s="2"/>
      <c r="C12" s="10" t="s">
        <v>35</v>
      </c>
      <c r="D12" s="2" t="s">
        <v>39</v>
      </c>
      <c r="E12" s="2"/>
      <c r="F12" s="2"/>
      <c r="G12" s="2"/>
      <c r="H12" s="2"/>
      <c r="I12" s="2"/>
      <c r="J12" s="2"/>
      <c r="K12" s="2"/>
      <c r="L12" s="2"/>
    </row>
    <row r="13" spans="2:12" s="41" customFormat="1" ht="12.75">
      <c r="B13" s="2"/>
      <c r="C13" s="2"/>
      <c r="D13" s="2"/>
      <c r="E13" s="2"/>
      <c r="F13" s="2"/>
      <c r="G13" s="2"/>
      <c r="H13" s="2"/>
      <c r="I13" s="2"/>
      <c r="J13" s="2"/>
      <c r="K13" s="2"/>
      <c r="L13" s="2"/>
    </row>
    <row r="14" spans="2:12" s="41" customFormat="1" ht="12.75">
      <c r="B14" s="2"/>
      <c r="C14" s="2" t="s">
        <v>65</v>
      </c>
      <c r="D14" s="2"/>
      <c r="E14" s="2"/>
      <c r="F14" s="2"/>
      <c r="G14" s="2"/>
      <c r="H14" s="2"/>
      <c r="I14" s="2"/>
      <c r="J14" s="2"/>
      <c r="K14" s="2"/>
      <c r="L14" s="2"/>
    </row>
    <row r="15" spans="2:12" s="41" customFormat="1" ht="12.75">
      <c r="B15" s="2"/>
      <c r="C15" s="10" t="s">
        <v>35</v>
      </c>
      <c r="D15" s="2" t="s">
        <v>96</v>
      </c>
      <c r="E15" s="2"/>
      <c r="F15" s="2"/>
      <c r="G15" s="2"/>
      <c r="H15" s="2"/>
      <c r="I15" s="2"/>
      <c r="J15" s="2"/>
      <c r="K15" s="2"/>
      <c r="L15" s="2"/>
    </row>
    <row r="16" spans="2:12" s="41" customFormat="1" ht="12.75">
      <c r="B16" s="2"/>
      <c r="C16" s="10"/>
      <c r="D16" s="2" t="s">
        <v>36</v>
      </c>
      <c r="E16" s="2"/>
      <c r="F16" s="2"/>
      <c r="G16" s="2"/>
      <c r="H16" s="2"/>
      <c r="I16" s="2"/>
      <c r="J16" s="2"/>
      <c r="K16" s="2"/>
      <c r="L16" s="2"/>
    </row>
    <row r="17" spans="2:12" s="41" customFormat="1" ht="12.75">
      <c r="B17" s="2"/>
      <c r="C17" s="2"/>
      <c r="D17" s="2" t="s">
        <v>28</v>
      </c>
      <c r="E17" s="2"/>
      <c r="F17" s="2"/>
      <c r="G17" s="2"/>
      <c r="H17" s="2"/>
      <c r="I17" s="2"/>
      <c r="J17" s="2"/>
      <c r="K17" s="2"/>
      <c r="L17" s="2"/>
    </row>
    <row r="18" spans="2:12" s="41" customFormat="1" ht="12.75">
      <c r="B18" s="2"/>
      <c r="C18" s="2"/>
      <c r="D18" s="2" t="s">
        <v>29</v>
      </c>
      <c r="E18" s="2"/>
      <c r="F18" s="2"/>
      <c r="G18" s="2"/>
      <c r="H18" s="2"/>
      <c r="I18" s="2"/>
      <c r="J18" s="2"/>
      <c r="K18" s="2"/>
      <c r="L18" s="2"/>
    </row>
    <row r="19" spans="2:12" s="41" customFormat="1" ht="12.75">
      <c r="B19" s="2"/>
      <c r="C19" s="2"/>
      <c r="D19" s="2"/>
      <c r="E19" s="2"/>
      <c r="F19" s="2"/>
      <c r="G19" s="2"/>
      <c r="H19" s="2"/>
      <c r="I19" s="2"/>
      <c r="J19" s="2"/>
      <c r="K19" s="2"/>
      <c r="L19" s="2"/>
    </row>
    <row r="20" spans="2:12" s="41" customFormat="1" ht="12.75">
      <c r="B20" s="2"/>
      <c r="C20" s="2" t="s">
        <v>66</v>
      </c>
      <c r="D20" s="2"/>
      <c r="E20" s="2"/>
      <c r="F20" s="2"/>
      <c r="G20" s="2"/>
      <c r="H20" s="2"/>
      <c r="I20" s="2"/>
      <c r="J20" s="2"/>
      <c r="K20" s="2"/>
      <c r="L20" s="2"/>
    </row>
    <row r="21" spans="2:12" s="41" customFormat="1" ht="12.75">
      <c r="B21" s="2"/>
      <c r="C21" s="10" t="s">
        <v>35</v>
      </c>
      <c r="D21" s="2" t="s">
        <v>38</v>
      </c>
      <c r="E21" s="2"/>
      <c r="F21" s="2" t="s">
        <v>39</v>
      </c>
      <c r="G21" s="2"/>
      <c r="H21" s="2"/>
      <c r="I21" s="2"/>
      <c r="J21" s="2"/>
      <c r="K21" s="2"/>
      <c r="L21" s="2"/>
    </row>
    <row r="22" spans="2:12" s="41" customFormat="1" ht="12.75">
      <c r="B22" s="2"/>
      <c r="C22" s="10" t="s">
        <v>35</v>
      </c>
      <c r="D22" s="2" t="s">
        <v>40</v>
      </c>
      <c r="E22" s="2"/>
      <c r="F22" s="2" t="s">
        <v>41</v>
      </c>
      <c r="G22" s="2"/>
      <c r="H22" s="2"/>
      <c r="I22" s="2"/>
      <c r="J22" s="2"/>
      <c r="K22" s="2"/>
      <c r="L22" s="2"/>
    </row>
    <row r="23" spans="2:12" s="41" customFormat="1" ht="12.75">
      <c r="B23" s="2"/>
      <c r="C23" s="10"/>
      <c r="D23" s="2"/>
      <c r="E23" s="2"/>
      <c r="F23" s="2" t="s">
        <v>42</v>
      </c>
      <c r="G23" s="2"/>
      <c r="H23" s="2"/>
      <c r="I23" s="2"/>
      <c r="J23" s="2"/>
      <c r="K23" s="2"/>
      <c r="L23" s="2"/>
    </row>
    <row r="24" spans="2:12" s="41" customFormat="1" ht="12.75">
      <c r="B24" s="2"/>
      <c r="C24" s="10"/>
      <c r="D24" s="2"/>
      <c r="E24" s="2"/>
      <c r="F24" s="2" t="s">
        <v>43</v>
      </c>
      <c r="G24" s="2"/>
      <c r="H24" s="2"/>
      <c r="I24" s="2"/>
      <c r="J24" s="2"/>
      <c r="K24" s="2"/>
      <c r="L24" s="2"/>
    </row>
    <row r="25" spans="2:12" s="41" customFormat="1" ht="12.75">
      <c r="B25" s="2"/>
      <c r="C25" s="10" t="s">
        <v>35</v>
      </c>
      <c r="D25" s="2" t="s">
        <v>44</v>
      </c>
      <c r="E25" s="2"/>
      <c r="F25" s="2" t="s">
        <v>39</v>
      </c>
      <c r="G25" s="2"/>
      <c r="H25" s="2"/>
      <c r="I25" s="2"/>
      <c r="J25" s="2"/>
      <c r="K25" s="2"/>
      <c r="L25" s="2"/>
    </row>
    <row r="26" spans="2:12" s="41" customFormat="1" ht="12.75">
      <c r="B26" s="2"/>
      <c r="C26" s="2"/>
      <c r="D26" s="2"/>
      <c r="E26" s="2"/>
      <c r="F26" s="2"/>
      <c r="G26" s="2"/>
      <c r="H26" s="2"/>
      <c r="I26" s="2"/>
      <c r="J26" s="2"/>
      <c r="K26" s="2"/>
      <c r="L26" s="2"/>
    </row>
    <row r="27" spans="2:12" s="41" customFormat="1" ht="12.75">
      <c r="B27" s="2"/>
      <c r="C27" s="2"/>
      <c r="D27" s="2"/>
      <c r="E27" s="2"/>
      <c r="F27" s="2"/>
      <c r="G27" s="2"/>
      <c r="H27" s="2"/>
      <c r="I27" s="2"/>
      <c r="J27" s="2"/>
      <c r="K27" s="2"/>
      <c r="L27" s="2"/>
    </row>
    <row r="28" spans="2:12" s="41" customFormat="1" ht="12.75">
      <c r="B28" s="2"/>
      <c r="C28" s="2"/>
      <c r="D28" s="2"/>
      <c r="E28" s="2"/>
      <c r="F28" s="2"/>
      <c r="G28" s="2"/>
      <c r="H28" s="2"/>
      <c r="I28" s="2"/>
      <c r="J28" s="2"/>
      <c r="K28" s="2"/>
      <c r="L28" s="2"/>
    </row>
    <row r="29" spans="2:12" ht="15">
      <c r="B29" s="7" t="s">
        <v>19</v>
      </c>
      <c r="C29" s="5"/>
      <c r="D29" s="7"/>
      <c r="E29" s="7"/>
      <c r="F29" s="7"/>
      <c r="G29" s="7"/>
      <c r="H29" s="7"/>
      <c r="I29" s="7"/>
      <c r="J29" s="7"/>
      <c r="K29" s="7"/>
      <c r="L29" s="5"/>
    </row>
    <row r="30" spans="2:12" s="41" customFormat="1" ht="12.75">
      <c r="B30" s="2"/>
      <c r="C30" s="8" t="s">
        <v>35</v>
      </c>
      <c r="D30" s="9" t="s">
        <v>39</v>
      </c>
      <c r="E30" s="2"/>
      <c r="F30" s="2"/>
      <c r="G30" s="2"/>
      <c r="H30" s="2"/>
      <c r="I30" s="2"/>
      <c r="J30" s="2"/>
      <c r="K30" s="2"/>
      <c r="L30" s="2"/>
    </row>
    <row r="31" spans="2:12" s="41" customFormat="1" ht="12.75">
      <c r="B31" s="2"/>
      <c r="C31" s="269"/>
      <c r="D31" s="269"/>
      <c r="E31" s="269"/>
      <c r="F31" s="269"/>
      <c r="G31" s="269"/>
      <c r="H31" s="269"/>
      <c r="I31" s="269"/>
      <c r="J31" s="269"/>
      <c r="K31" s="269"/>
      <c r="L31" s="2"/>
    </row>
    <row r="32" spans="2:12" s="41" customFormat="1" ht="12.75">
      <c r="B32" s="2"/>
      <c r="C32" s="2"/>
      <c r="D32" s="2"/>
      <c r="E32" s="2"/>
      <c r="F32" s="2"/>
      <c r="G32" s="2"/>
      <c r="H32" s="2"/>
      <c r="I32" s="2"/>
      <c r="J32" s="2"/>
      <c r="K32" s="2"/>
      <c r="L32" s="2"/>
    </row>
    <row r="33" spans="2:12" ht="15">
      <c r="B33" s="7" t="s">
        <v>20</v>
      </c>
      <c r="C33" s="5"/>
      <c r="D33" s="7"/>
      <c r="E33" s="7"/>
      <c r="F33" s="7"/>
      <c r="G33" s="7"/>
      <c r="H33" s="7"/>
      <c r="I33" s="7"/>
      <c r="J33" s="7"/>
      <c r="K33" s="7"/>
      <c r="L33" s="5"/>
    </row>
    <row r="34" spans="2:12" s="41" customFormat="1" ht="12.75">
      <c r="B34" s="2"/>
      <c r="C34" s="4"/>
      <c r="D34" s="4"/>
      <c r="E34" s="4"/>
      <c r="F34" s="4"/>
      <c r="G34" s="4"/>
      <c r="H34" s="4"/>
      <c r="I34" s="4"/>
      <c r="J34" s="4"/>
      <c r="K34" s="4"/>
      <c r="L34" s="2"/>
    </row>
    <row r="35" spans="2:12" s="41" customFormat="1" ht="12.75">
      <c r="B35" s="2"/>
      <c r="C35" s="269" t="s">
        <v>62</v>
      </c>
      <c r="D35" s="269"/>
      <c r="E35" s="269"/>
      <c r="F35" s="269"/>
      <c r="G35" s="269"/>
      <c r="H35" s="269"/>
      <c r="I35" s="269"/>
      <c r="J35" s="269"/>
      <c r="K35" s="269"/>
      <c r="L35" s="2"/>
    </row>
    <row r="36" spans="2:12" s="41" customFormat="1" ht="12.75">
      <c r="B36" s="2"/>
      <c r="C36" s="2"/>
      <c r="D36" s="2"/>
      <c r="E36" s="2"/>
      <c r="F36" s="2"/>
      <c r="G36" s="2"/>
      <c r="H36" s="2"/>
      <c r="I36" s="2"/>
      <c r="J36" s="2"/>
      <c r="K36" s="2"/>
      <c r="L36" s="2"/>
    </row>
    <row r="37" spans="2:12" s="41" customFormat="1" ht="12.75">
      <c r="B37" s="2"/>
      <c r="C37" s="2"/>
      <c r="D37" s="2"/>
      <c r="E37" s="2"/>
      <c r="F37" s="2"/>
      <c r="G37" s="2"/>
      <c r="H37" s="2"/>
      <c r="I37" s="2"/>
      <c r="J37" s="2"/>
      <c r="K37" s="2"/>
      <c r="L37" s="2"/>
    </row>
    <row r="38" spans="2:12" ht="24.75" customHeight="1">
      <c r="B38" s="11" t="s">
        <v>68</v>
      </c>
      <c r="C38" s="5"/>
      <c r="D38" s="11"/>
      <c r="E38" s="11"/>
      <c r="F38" s="11"/>
      <c r="G38" s="11"/>
      <c r="H38" s="11"/>
      <c r="I38" s="11"/>
      <c r="J38" s="11"/>
      <c r="K38" s="11"/>
      <c r="L38" s="5"/>
    </row>
    <row r="39" spans="2:12" s="52" customFormat="1" ht="16.5" customHeight="1">
      <c r="B39" s="12"/>
      <c r="C39" s="270" t="s">
        <v>104</v>
      </c>
      <c r="D39" s="270"/>
      <c r="E39" s="270"/>
      <c r="F39" s="270"/>
      <c r="G39" s="270"/>
      <c r="H39" s="270"/>
      <c r="I39" s="270"/>
      <c r="J39" s="270"/>
      <c r="K39" s="270"/>
      <c r="L39" s="12"/>
    </row>
    <row r="40" spans="3:13" s="41" customFormat="1" ht="14.25" customHeight="1">
      <c r="C40" s="72" t="s">
        <v>121</v>
      </c>
      <c r="D40" s="13"/>
      <c r="E40" s="13"/>
      <c r="F40" s="13"/>
      <c r="G40" s="13"/>
      <c r="H40" s="13"/>
      <c r="I40" s="13"/>
      <c r="J40" s="13"/>
      <c r="K40" s="13"/>
      <c r="L40" s="14"/>
      <c r="M40" s="70"/>
    </row>
    <row r="41" spans="3:12" s="41" customFormat="1" ht="15" customHeight="1">
      <c r="C41" s="50" t="s">
        <v>122</v>
      </c>
      <c r="D41" s="14"/>
      <c r="E41" s="14"/>
      <c r="F41" s="14"/>
      <c r="G41" s="14"/>
      <c r="H41" s="14"/>
      <c r="I41" s="14"/>
      <c r="J41" s="14"/>
      <c r="K41" s="14"/>
      <c r="L41" s="2"/>
    </row>
    <row r="42" spans="3:12" s="41" customFormat="1" ht="12.75">
      <c r="C42" s="10" t="s">
        <v>45</v>
      </c>
      <c r="D42" s="2" t="s">
        <v>123</v>
      </c>
      <c r="E42" s="2"/>
      <c r="F42" s="2"/>
      <c r="G42" s="2"/>
      <c r="H42" s="2"/>
      <c r="I42" s="2"/>
      <c r="J42" s="2"/>
      <c r="K42" s="2"/>
      <c r="L42" s="2"/>
    </row>
    <row r="43" spans="3:12" s="41" customFormat="1" ht="12.75">
      <c r="C43" s="10" t="s">
        <v>124</v>
      </c>
      <c r="D43" s="2" t="s">
        <v>125</v>
      </c>
      <c r="E43" s="2"/>
      <c r="F43" s="2"/>
      <c r="G43" s="2"/>
      <c r="H43" s="2"/>
      <c r="I43" s="2"/>
      <c r="J43" s="2"/>
      <c r="K43" s="2"/>
      <c r="L43" s="2"/>
    </row>
    <row r="44" spans="3:12" s="41" customFormat="1" ht="12.75">
      <c r="C44" s="10" t="s">
        <v>126</v>
      </c>
      <c r="D44" s="2" t="s">
        <v>127</v>
      </c>
      <c r="E44" s="2"/>
      <c r="F44" s="2"/>
      <c r="G44" s="2"/>
      <c r="H44" s="2"/>
      <c r="I44" s="2"/>
      <c r="J44" s="2"/>
      <c r="K44" s="2"/>
      <c r="L44" s="2"/>
    </row>
    <row r="45" spans="3:12" s="41" customFormat="1" ht="12.75">
      <c r="C45" s="10" t="s">
        <v>128</v>
      </c>
      <c r="D45" s="2" t="s">
        <v>129</v>
      </c>
      <c r="E45" s="2"/>
      <c r="F45" s="2"/>
      <c r="G45" s="2"/>
      <c r="H45" s="2"/>
      <c r="I45" s="2"/>
      <c r="J45" s="2"/>
      <c r="K45" s="2"/>
      <c r="L45" s="2"/>
    </row>
    <row r="46" spans="3:12" s="41" customFormat="1" ht="12.75">
      <c r="C46" s="10" t="s">
        <v>130</v>
      </c>
      <c r="D46" s="41" t="s">
        <v>131</v>
      </c>
      <c r="E46" s="2"/>
      <c r="F46" s="2"/>
      <c r="G46" s="2"/>
      <c r="H46" s="2"/>
      <c r="I46" s="2"/>
      <c r="J46" s="2"/>
      <c r="K46" s="2"/>
      <c r="L46" s="2"/>
    </row>
    <row r="47" spans="2:12" s="41" customFormat="1" ht="12.75">
      <c r="B47" s="2"/>
      <c r="C47" s="271"/>
      <c r="D47" s="271"/>
      <c r="E47" s="271"/>
      <c r="F47" s="271"/>
      <c r="G47" s="271"/>
      <c r="H47" s="271"/>
      <c r="I47" s="271"/>
      <c r="J47" s="271"/>
      <c r="K47" s="271"/>
      <c r="L47" s="2"/>
    </row>
    <row r="48" spans="2:12" s="41" customFormat="1" ht="12.75">
      <c r="B48" s="2"/>
      <c r="C48" s="2"/>
      <c r="D48" s="2"/>
      <c r="E48" s="2"/>
      <c r="F48" s="2"/>
      <c r="G48" s="2"/>
      <c r="H48" s="2"/>
      <c r="I48" s="2"/>
      <c r="J48" s="2"/>
      <c r="K48" s="2"/>
      <c r="L48" s="2"/>
    </row>
    <row r="49" spans="2:12" ht="15">
      <c r="B49" s="7" t="s">
        <v>21</v>
      </c>
      <c r="C49" s="5"/>
      <c r="D49" s="7"/>
      <c r="E49" s="7"/>
      <c r="F49" s="7"/>
      <c r="G49" s="7"/>
      <c r="H49" s="7"/>
      <c r="I49" s="7"/>
      <c r="J49" s="7"/>
      <c r="K49" s="7"/>
      <c r="L49" s="5"/>
    </row>
    <row r="50" spans="2:12" s="41" customFormat="1" ht="12.75">
      <c r="B50" s="2"/>
      <c r="C50" s="2"/>
      <c r="D50" s="2"/>
      <c r="E50" s="2"/>
      <c r="F50" s="2"/>
      <c r="G50" s="2"/>
      <c r="H50" s="2"/>
      <c r="I50" s="2"/>
      <c r="J50" s="2"/>
      <c r="K50" s="2"/>
      <c r="L50" s="2"/>
    </row>
    <row r="51" spans="2:12" s="41" customFormat="1" ht="12.75">
      <c r="B51" s="2"/>
      <c r="C51" s="2" t="s">
        <v>108</v>
      </c>
      <c r="D51" s="2"/>
      <c r="E51" s="2"/>
      <c r="F51" s="2"/>
      <c r="G51" s="2"/>
      <c r="H51" s="2"/>
      <c r="I51" s="2"/>
      <c r="J51" s="2"/>
      <c r="K51" s="2"/>
      <c r="L51" s="2"/>
    </row>
    <row r="52" spans="2:12" s="41" customFormat="1" ht="12.75">
      <c r="B52" s="2"/>
      <c r="C52" s="2"/>
      <c r="D52" s="2"/>
      <c r="E52" s="2"/>
      <c r="F52" s="2"/>
      <c r="G52" s="2"/>
      <c r="H52" s="2"/>
      <c r="I52" s="2"/>
      <c r="J52" s="2"/>
      <c r="K52" s="2"/>
      <c r="L52" s="2"/>
    </row>
    <row r="53" spans="2:12" s="41" customFormat="1" ht="12.75">
      <c r="B53" s="2"/>
      <c r="C53" s="218" t="s">
        <v>47</v>
      </c>
      <c r="D53" s="218"/>
      <c r="E53" s="218" t="s">
        <v>48</v>
      </c>
      <c r="F53" s="218"/>
      <c r="G53" s="218" t="s">
        <v>1</v>
      </c>
      <c r="H53" s="218"/>
      <c r="I53" s="218" t="s">
        <v>2</v>
      </c>
      <c r="J53" s="218"/>
      <c r="K53" s="218" t="s">
        <v>9</v>
      </c>
      <c r="L53" s="218"/>
    </row>
    <row r="54" spans="2:12" s="41" customFormat="1" ht="12.75">
      <c r="B54" s="2"/>
      <c r="C54" s="219" t="s">
        <v>84</v>
      </c>
      <c r="D54" s="219"/>
      <c r="E54" s="214">
        <v>158725055</v>
      </c>
      <c r="F54" s="214"/>
      <c r="G54" s="214"/>
      <c r="H54" s="214"/>
      <c r="I54" s="214"/>
      <c r="J54" s="214"/>
      <c r="K54" s="296">
        <f>E54+G54-I54</f>
        <v>158725055</v>
      </c>
      <c r="L54" s="296"/>
    </row>
    <row r="55" spans="2:12" s="41" customFormat="1" ht="12.75">
      <c r="B55" s="2"/>
      <c r="C55" s="219" t="s">
        <v>4</v>
      </c>
      <c r="D55" s="219"/>
      <c r="E55" s="214">
        <v>225627536</v>
      </c>
      <c r="F55" s="214"/>
      <c r="G55" s="214"/>
      <c r="H55" s="214"/>
      <c r="I55" s="214">
        <v>15667674</v>
      </c>
      <c r="J55" s="214"/>
      <c r="K55" s="296">
        <f>E55+G55-I55</f>
        <v>209959862</v>
      </c>
      <c r="L55" s="296"/>
    </row>
    <row r="56" spans="2:12" s="41" customFormat="1" ht="12.75">
      <c r="B56" s="2"/>
      <c r="C56" s="219"/>
      <c r="D56" s="219"/>
      <c r="E56" s="214"/>
      <c r="F56" s="214"/>
      <c r="G56" s="214"/>
      <c r="H56" s="214"/>
      <c r="I56" s="214"/>
      <c r="J56" s="214"/>
      <c r="K56" s="214"/>
      <c r="L56" s="214"/>
    </row>
    <row r="57" spans="2:12" s="41" customFormat="1" ht="12.75">
      <c r="B57" s="2"/>
      <c r="C57" s="219"/>
      <c r="D57" s="219"/>
      <c r="E57" s="214"/>
      <c r="F57" s="214"/>
      <c r="G57" s="214"/>
      <c r="H57" s="214"/>
      <c r="I57" s="214"/>
      <c r="J57" s="214"/>
      <c r="K57" s="214"/>
      <c r="L57" s="214"/>
    </row>
    <row r="58" spans="2:12" s="41" customFormat="1" ht="12.75">
      <c r="B58" s="2"/>
      <c r="C58" s="218" t="s">
        <v>0</v>
      </c>
      <c r="D58" s="218"/>
      <c r="E58" s="296">
        <f>SUM(E54:F57)</f>
        <v>384352591</v>
      </c>
      <c r="F58" s="296"/>
      <c r="G58" s="214">
        <f>SUM(G54:H57)</f>
        <v>0</v>
      </c>
      <c r="H58" s="214"/>
      <c r="I58" s="214">
        <f>SUM(I54:J57)</f>
        <v>15667674</v>
      </c>
      <c r="J58" s="214"/>
      <c r="K58" s="214">
        <f>SUM(K54:L57)</f>
        <v>368684917</v>
      </c>
      <c r="L58" s="214"/>
    </row>
    <row r="59" spans="2:12" s="41" customFormat="1" ht="12.75">
      <c r="B59" s="2"/>
      <c r="C59" s="2"/>
      <c r="D59" s="2"/>
      <c r="E59" s="2"/>
      <c r="F59" s="2"/>
      <c r="G59" s="2"/>
      <c r="H59" s="2"/>
      <c r="I59" s="2"/>
      <c r="J59" s="2"/>
      <c r="K59" s="2"/>
      <c r="L59" s="2"/>
    </row>
    <row r="60" spans="2:12" ht="14.25" customHeight="1">
      <c r="B60" s="15" t="s">
        <v>83</v>
      </c>
      <c r="C60" s="5"/>
      <c r="D60" s="15"/>
      <c r="E60" s="15"/>
      <c r="F60" s="15"/>
      <c r="G60" s="15"/>
      <c r="H60" s="15"/>
      <c r="I60" s="15"/>
      <c r="J60" s="15"/>
      <c r="K60" s="15"/>
      <c r="L60" s="5"/>
    </row>
    <row r="61" spans="2:12" ht="15.75" customHeight="1">
      <c r="B61" s="16"/>
      <c r="C61" s="5"/>
      <c r="D61" s="15"/>
      <c r="E61" s="15"/>
      <c r="F61" s="15"/>
      <c r="G61" s="15"/>
      <c r="H61" s="15"/>
      <c r="I61" s="15"/>
      <c r="J61" s="15"/>
      <c r="K61" s="15"/>
      <c r="L61" s="5"/>
    </row>
    <row r="62" spans="2:12" s="41" customFormat="1" ht="12.75">
      <c r="B62" s="2"/>
      <c r="C62" s="17" t="s">
        <v>39</v>
      </c>
      <c r="D62" s="17"/>
      <c r="E62" s="17"/>
      <c r="F62" s="17"/>
      <c r="G62" s="17"/>
      <c r="H62" s="17"/>
      <c r="I62" s="17"/>
      <c r="J62" s="17"/>
      <c r="K62" s="17"/>
      <c r="L62" s="2"/>
    </row>
    <row r="63" spans="2:12" s="41" customFormat="1" ht="12.75" hidden="1">
      <c r="B63" s="1" t="s">
        <v>109</v>
      </c>
      <c r="C63" s="17" t="s">
        <v>110</v>
      </c>
      <c r="D63" s="17"/>
      <c r="E63" s="17"/>
      <c r="F63" s="17"/>
      <c r="G63" s="17"/>
      <c r="H63" s="17"/>
      <c r="I63" s="17"/>
      <c r="J63" s="17"/>
      <c r="K63" s="17"/>
      <c r="L63" s="2"/>
    </row>
    <row r="64" spans="2:12" s="41" customFormat="1" ht="12.75" hidden="1">
      <c r="B64" s="2"/>
      <c r="C64" s="3" t="s">
        <v>111</v>
      </c>
      <c r="D64" s="3"/>
      <c r="E64" s="3"/>
      <c r="F64" s="3"/>
      <c r="G64" s="3"/>
      <c r="H64" s="3"/>
      <c r="I64" s="3"/>
      <c r="J64" s="3"/>
      <c r="K64" s="3"/>
      <c r="L64" s="2"/>
    </row>
    <row r="65" spans="2:12" s="41" customFormat="1" ht="12.75">
      <c r="B65" s="2"/>
      <c r="C65" s="3"/>
      <c r="D65" s="3"/>
      <c r="E65" s="3"/>
      <c r="F65" s="3"/>
      <c r="G65" s="3"/>
      <c r="H65" s="3"/>
      <c r="I65" s="3"/>
      <c r="J65" s="3"/>
      <c r="K65" s="3"/>
      <c r="L65" s="2"/>
    </row>
    <row r="66" spans="3:11" s="41" customFormat="1" ht="12.75">
      <c r="C66" s="58"/>
      <c r="D66" s="58"/>
      <c r="E66" s="58"/>
      <c r="F66" s="58"/>
      <c r="G66" s="58"/>
      <c r="H66" s="58"/>
      <c r="I66" s="58"/>
      <c r="J66" s="58"/>
      <c r="K66" s="58"/>
    </row>
    <row r="67" spans="3:11" s="41" customFormat="1" ht="12.75">
      <c r="C67" s="58"/>
      <c r="D67" s="58"/>
      <c r="E67" s="58"/>
      <c r="F67" s="58"/>
      <c r="G67" s="58"/>
      <c r="H67" s="58"/>
      <c r="I67" s="58"/>
      <c r="J67" s="58"/>
      <c r="K67" s="58"/>
    </row>
    <row r="68" spans="2:11" ht="14.25">
      <c r="B68" s="59" t="s">
        <v>22</v>
      </c>
      <c r="D68" s="59"/>
      <c r="E68" s="59"/>
      <c r="F68" s="59"/>
      <c r="G68" s="59"/>
      <c r="H68" s="59"/>
      <c r="I68" s="59"/>
      <c r="J68" s="59"/>
      <c r="K68" s="59"/>
    </row>
    <row r="69" s="41" customFormat="1" ht="7.5" customHeight="1"/>
    <row r="70" s="41" customFormat="1" ht="3" customHeight="1"/>
    <row r="71" s="41" customFormat="1" ht="12.75">
      <c r="C71" s="41" t="s">
        <v>54</v>
      </c>
    </row>
    <row r="72" spans="4:9" s="41" customFormat="1" ht="13.5" customHeight="1">
      <c r="D72" s="60" t="s">
        <v>32</v>
      </c>
      <c r="E72" s="60"/>
      <c r="F72" s="60"/>
      <c r="G72" s="301">
        <v>0</v>
      </c>
      <c r="H72" s="301"/>
      <c r="I72" s="60" t="s">
        <v>50</v>
      </c>
    </row>
    <row r="73" spans="4:9" s="41" customFormat="1" ht="14.25" customHeight="1" thickBot="1">
      <c r="D73" s="60" t="s">
        <v>30</v>
      </c>
      <c r="E73" s="60"/>
      <c r="F73" s="60"/>
      <c r="G73" s="302">
        <v>0</v>
      </c>
      <c r="H73" s="302"/>
      <c r="I73" s="60" t="s">
        <v>50</v>
      </c>
    </row>
    <row r="74" spans="4:9" s="41" customFormat="1" ht="13.5" customHeight="1">
      <c r="D74" s="61"/>
      <c r="E74" s="61" t="s">
        <v>3</v>
      </c>
      <c r="F74" s="61"/>
      <c r="G74" s="300">
        <f>SUM(G72:H73)</f>
        <v>0</v>
      </c>
      <c r="H74" s="300"/>
      <c r="I74" s="60" t="s">
        <v>50</v>
      </c>
    </row>
    <row r="75" spans="4:7" s="41" customFormat="1" ht="6.75" customHeight="1">
      <c r="D75" s="62"/>
      <c r="E75" s="62"/>
      <c r="F75" s="62"/>
      <c r="G75" s="62"/>
    </row>
    <row r="76" s="41" customFormat="1" ht="6" customHeight="1"/>
    <row r="77" spans="3:13" s="41" customFormat="1" ht="12.75">
      <c r="C77" s="41" t="s">
        <v>55</v>
      </c>
      <c r="L77" s="273" t="s">
        <v>39</v>
      </c>
      <c r="M77" s="273"/>
    </row>
    <row r="78" spans="4:11" s="41" customFormat="1" ht="12.75">
      <c r="D78" s="63" t="s">
        <v>33</v>
      </c>
      <c r="E78" s="63"/>
      <c r="F78" s="63"/>
      <c r="G78" s="64"/>
      <c r="H78" s="65"/>
      <c r="I78" s="301">
        <v>0</v>
      </c>
      <c r="J78" s="301"/>
      <c r="K78" s="60" t="s">
        <v>50</v>
      </c>
    </row>
    <row r="79" spans="4:11" s="41" customFormat="1" ht="13.5" thickBot="1">
      <c r="D79" s="303" t="s">
        <v>64</v>
      </c>
      <c r="E79" s="303"/>
      <c r="F79" s="303"/>
      <c r="G79" s="303"/>
      <c r="H79" s="303"/>
      <c r="I79" s="302">
        <v>0</v>
      </c>
      <c r="J79" s="302"/>
      <c r="K79" s="60" t="s">
        <v>50</v>
      </c>
    </row>
    <row r="80" spans="4:11" s="41" customFormat="1" ht="12.75">
      <c r="D80" s="61"/>
      <c r="E80" s="61" t="s">
        <v>3</v>
      </c>
      <c r="F80" s="61"/>
      <c r="G80" s="61"/>
      <c r="H80" s="66"/>
      <c r="I80" s="300">
        <f>SUM(I78:J79)</f>
        <v>0</v>
      </c>
      <c r="J80" s="300"/>
      <c r="K80" s="60" t="s">
        <v>50</v>
      </c>
    </row>
    <row r="81" s="41" customFormat="1" ht="6" customHeight="1"/>
    <row r="82" s="41" customFormat="1" ht="12.75"/>
    <row r="83" s="41" customFormat="1" ht="12.75"/>
    <row r="84" spans="2:11" ht="14.25">
      <c r="B84" s="59" t="s">
        <v>75</v>
      </c>
      <c r="D84" s="59"/>
      <c r="E84" s="59"/>
      <c r="F84" s="59"/>
      <c r="G84" s="59"/>
      <c r="H84" s="59"/>
      <c r="I84" s="59"/>
      <c r="J84" s="59"/>
      <c r="K84" s="59"/>
    </row>
    <row r="85" ht="13.5">
      <c r="C85" s="67" t="s">
        <v>5</v>
      </c>
    </row>
    <row r="86" s="41" customFormat="1" ht="7.5" customHeight="1"/>
    <row r="87" s="41" customFormat="1" ht="12.75">
      <c r="C87" s="41" t="s">
        <v>58</v>
      </c>
    </row>
    <row r="88" s="41" customFormat="1" ht="12.75">
      <c r="J88" s="68" t="s">
        <v>112</v>
      </c>
    </row>
    <row r="89" spans="3:10" s="41" customFormat="1" ht="12.75">
      <c r="C89" s="235"/>
      <c r="D89" s="235"/>
      <c r="E89" s="235" t="s">
        <v>7</v>
      </c>
      <c r="F89" s="235"/>
      <c r="G89" s="235" t="s">
        <v>8</v>
      </c>
      <c r="H89" s="235"/>
      <c r="I89" s="235" t="s">
        <v>9</v>
      </c>
      <c r="J89" s="235"/>
    </row>
    <row r="90" spans="3:10" s="41" customFormat="1" ht="12.75">
      <c r="C90" s="297" t="s">
        <v>113</v>
      </c>
      <c r="D90" s="297"/>
      <c r="E90" s="296">
        <v>834479688</v>
      </c>
      <c r="F90" s="296"/>
      <c r="G90" s="296">
        <v>624519826</v>
      </c>
      <c r="H90" s="296"/>
      <c r="I90" s="214">
        <f>E90-G90</f>
        <v>209959862</v>
      </c>
      <c r="J90" s="214"/>
    </row>
    <row r="91" spans="3:10" s="41" customFormat="1" ht="12.75">
      <c r="C91" s="299" t="s">
        <v>4</v>
      </c>
      <c r="D91" s="299"/>
      <c r="E91" s="214">
        <v>61270251</v>
      </c>
      <c r="F91" s="214"/>
      <c r="G91" s="296">
        <v>48219330</v>
      </c>
      <c r="H91" s="296"/>
      <c r="I91" s="214">
        <f aca="true" t="shared" si="0" ref="I91:I96">E91-G91</f>
        <v>13050921</v>
      </c>
      <c r="J91" s="214"/>
    </row>
    <row r="92" spans="3:10" s="41" customFormat="1" ht="12.75">
      <c r="C92" s="297" t="s">
        <v>6</v>
      </c>
      <c r="D92" s="297"/>
      <c r="E92" s="214">
        <v>46117564</v>
      </c>
      <c r="F92" s="214"/>
      <c r="G92" s="296">
        <v>45766440</v>
      </c>
      <c r="H92" s="296"/>
      <c r="I92" s="214">
        <f t="shared" si="0"/>
        <v>351124</v>
      </c>
      <c r="J92" s="214"/>
    </row>
    <row r="93" spans="3:10" s="41" customFormat="1" ht="12.75">
      <c r="C93" s="297" t="s">
        <v>114</v>
      </c>
      <c r="D93" s="297"/>
      <c r="E93" s="220">
        <v>12225202</v>
      </c>
      <c r="F93" s="220"/>
      <c r="G93" s="298">
        <v>9854409</v>
      </c>
      <c r="H93" s="298"/>
      <c r="I93" s="214">
        <f t="shared" si="0"/>
        <v>2370793</v>
      </c>
      <c r="J93" s="214"/>
    </row>
    <row r="94" spans="3:10" s="41" customFormat="1" ht="12.75">
      <c r="C94" s="297" t="s">
        <v>115</v>
      </c>
      <c r="D94" s="297"/>
      <c r="E94" s="220">
        <v>33710435</v>
      </c>
      <c r="F94" s="220"/>
      <c r="G94" s="298">
        <v>32221753</v>
      </c>
      <c r="H94" s="298"/>
      <c r="I94" s="214">
        <f t="shared" si="0"/>
        <v>1488682</v>
      </c>
      <c r="J94" s="214"/>
    </row>
    <row r="95" spans="3:10" s="41" customFormat="1" ht="12.75">
      <c r="C95" s="297" t="s">
        <v>51</v>
      </c>
      <c r="D95" s="297"/>
      <c r="E95" s="298">
        <v>72499816</v>
      </c>
      <c r="F95" s="298"/>
      <c r="G95" s="298">
        <v>60244061</v>
      </c>
      <c r="H95" s="298"/>
      <c r="I95" s="214">
        <f t="shared" si="0"/>
        <v>12255755</v>
      </c>
      <c r="J95" s="214"/>
    </row>
    <row r="96" spans="3:10" s="41" customFormat="1" ht="12.75">
      <c r="C96" s="219" t="s">
        <v>132</v>
      </c>
      <c r="D96" s="219"/>
      <c r="E96" s="298">
        <v>8723700</v>
      </c>
      <c r="F96" s="298"/>
      <c r="G96" s="298">
        <v>3818340</v>
      </c>
      <c r="H96" s="298"/>
      <c r="I96" s="214">
        <f t="shared" si="0"/>
        <v>4905360</v>
      </c>
      <c r="J96" s="214"/>
    </row>
    <row r="97" spans="3:10" s="41" customFormat="1" ht="12.75">
      <c r="C97" s="235" t="s">
        <v>0</v>
      </c>
      <c r="D97" s="235"/>
      <c r="E97" s="296">
        <f>SUM(E90:F96)</f>
        <v>1069026656</v>
      </c>
      <c r="F97" s="296"/>
      <c r="G97" s="296">
        <f>SUM(G90:H96)</f>
        <v>824644159</v>
      </c>
      <c r="H97" s="296"/>
      <c r="I97" s="214">
        <f>SUM(I90:J96)</f>
        <v>244382497</v>
      </c>
      <c r="J97" s="214"/>
    </row>
    <row r="98" s="41" customFormat="1" ht="13.5" customHeight="1"/>
    <row r="99" s="41" customFormat="1" ht="13.5" customHeight="1"/>
    <row r="100" spans="2:11" ht="17.25" customHeight="1">
      <c r="B100" s="59" t="s">
        <v>23</v>
      </c>
      <c r="D100" s="59"/>
      <c r="E100" s="59"/>
      <c r="F100" s="59"/>
      <c r="G100" s="59"/>
      <c r="H100" s="59"/>
      <c r="I100" s="59"/>
      <c r="J100" s="59"/>
      <c r="K100" s="59"/>
    </row>
    <row r="101" ht="13.5">
      <c r="C101" s="67" t="s">
        <v>5</v>
      </c>
    </row>
    <row r="102" s="41" customFormat="1" ht="6.75" customHeight="1"/>
    <row r="103" s="41" customFormat="1" ht="12.75">
      <c r="C103" s="41" t="s">
        <v>57</v>
      </c>
    </row>
    <row r="104" s="41" customFormat="1" ht="12.75">
      <c r="K104" s="68" t="s">
        <v>31</v>
      </c>
    </row>
    <row r="105" spans="3:11" s="41" customFormat="1" ht="12.75">
      <c r="C105" s="231"/>
      <c r="D105" s="232"/>
      <c r="E105" s="231" t="s">
        <v>10</v>
      </c>
      <c r="F105" s="232"/>
      <c r="G105" s="231" t="s">
        <v>11</v>
      </c>
      <c r="H105" s="236"/>
      <c r="I105" s="232"/>
      <c r="J105" s="231" t="s">
        <v>12</v>
      </c>
      <c r="K105" s="232"/>
    </row>
    <row r="106" spans="3:13" s="41" customFormat="1" ht="12.75">
      <c r="C106" s="225"/>
      <c r="D106" s="226"/>
      <c r="E106" s="231"/>
      <c r="F106" s="232"/>
      <c r="G106" s="231"/>
      <c r="H106" s="236"/>
      <c r="I106" s="232"/>
      <c r="J106" s="231"/>
      <c r="K106" s="232"/>
      <c r="L106" s="295" t="s">
        <v>86</v>
      </c>
      <c r="M106" s="295"/>
    </row>
    <row r="107" spans="3:11" s="41" customFormat="1" ht="12.75">
      <c r="C107" s="225"/>
      <c r="D107" s="226"/>
      <c r="E107" s="231"/>
      <c r="F107" s="232"/>
      <c r="G107" s="231"/>
      <c r="H107" s="236"/>
      <c r="I107" s="232"/>
      <c r="J107" s="231"/>
      <c r="K107" s="232"/>
    </row>
    <row r="108" spans="3:11" s="41" customFormat="1" ht="12.75">
      <c r="C108" s="225"/>
      <c r="D108" s="226"/>
      <c r="E108" s="231"/>
      <c r="F108" s="232"/>
      <c r="G108" s="231"/>
      <c r="H108" s="236"/>
      <c r="I108" s="232"/>
      <c r="J108" s="231"/>
      <c r="K108" s="232"/>
    </row>
    <row r="109" spans="3:11" s="41" customFormat="1" ht="12.75">
      <c r="C109" s="231" t="s">
        <v>13</v>
      </c>
      <c r="D109" s="232"/>
      <c r="E109" s="231"/>
      <c r="F109" s="232"/>
      <c r="G109" s="231"/>
      <c r="H109" s="236"/>
      <c r="I109" s="232"/>
      <c r="J109" s="231"/>
      <c r="K109" s="232"/>
    </row>
    <row r="110" spans="3:11" s="41" customFormat="1" ht="12.75">
      <c r="C110" s="69"/>
      <c r="D110" s="69"/>
      <c r="E110" s="69"/>
      <c r="F110" s="69"/>
      <c r="G110" s="69"/>
      <c r="H110" s="69"/>
      <c r="I110" s="69"/>
      <c r="J110" s="69"/>
      <c r="K110" s="69"/>
    </row>
    <row r="111" spans="3:11" s="41" customFormat="1" ht="12.75">
      <c r="C111" s="69"/>
      <c r="D111" s="69"/>
      <c r="E111" s="69"/>
      <c r="F111" s="69"/>
      <c r="G111" s="69"/>
      <c r="H111" s="69"/>
      <c r="I111" s="69"/>
      <c r="J111" s="69"/>
      <c r="K111" s="69"/>
    </row>
    <row r="112" spans="2:11" ht="14.25">
      <c r="B112" s="59" t="s">
        <v>24</v>
      </c>
      <c r="D112" s="59"/>
      <c r="E112" s="59"/>
      <c r="F112" s="59"/>
      <c r="G112" s="59"/>
      <c r="H112" s="59"/>
      <c r="I112" s="59"/>
      <c r="J112" s="59"/>
      <c r="K112" s="59"/>
    </row>
    <row r="113" s="41" customFormat="1" ht="7.5" customHeight="1"/>
    <row r="114" s="41" customFormat="1" ht="12.75">
      <c r="C114" s="41" t="s">
        <v>56</v>
      </c>
    </row>
    <row r="115" s="41" customFormat="1" ht="12.75">
      <c r="J115" s="68" t="s">
        <v>31</v>
      </c>
    </row>
    <row r="116" spans="3:10" s="41" customFormat="1" ht="12.75">
      <c r="C116" s="231" t="s">
        <v>34</v>
      </c>
      <c r="D116" s="232"/>
      <c r="E116" s="231" t="s">
        <v>14</v>
      </c>
      <c r="F116" s="232"/>
      <c r="G116" s="231" t="s">
        <v>15</v>
      </c>
      <c r="H116" s="232"/>
      <c r="I116" s="231" t="s">
        <v>16</v>
      </c>
      <c r="J116" s="232"/>
    </row>
    <row r="117" spans="3:13" s="41" customFormat="1" ht="12.75">
      <c r="C117" s="225"/>
      <c r="D117" s="226"/>
      <c r="E117" s="231"/>
      <c r="F117" s="232"/>
      <c r="G117" s="231"/>
      <c r="H117" s="232"/>
      <c r="I117" s="231"/>
      <c r="J117" s="232"/>
      <c r="L117" s="292" t="s">
        <v>39</v>
      </c>
      <c r="M117" s="292"/>
    </row>
    <row r="118" spans="3:10" s="41" customFormat="1" ht="12.75">
      <c r="C118" s="225"/>
      <c r="D118" s="226"/>
      <c r="E118" s="231"/>
      <c r="F118" s="232"/>
      <c r="G118" s="231"/>
      <c r="H118" s="232"/>
      <c r="I118" s="231"/>
      <c r="J118" s="232"/>
    </row>
    <row r="119" spans="3:10" s="41" customFormat="1" ht="12.75">
      <c r="C119" s="293"/>
      <c r="D119" s="294"/>
      <c r="E119" s="245"/>
      <c r="F119" s="246"/>
      <c r="G119" s="245"/>
      <c r="H119" s="246"/>
      <c r="I119" s="245"/>
      <c r="J119" s="246"/>
    </row>
    <row r="120" spans="3:10" s="41" customFormat="1" ht="13.5" customHeight="1">
      <c r="C120" s="231" t="s">
        <v>13</v>
      </c>
      <c r="D120" s="232"/>
      <c r="E120" s="231"/>
      <c r="F120" s="232"/>
      <c r="G120" s="231"/>
      <c r="H120" s="232"/>
      <c r="I120" s="231"/>
      <c r="J120" s="232"/>
    </row>
    <row r="121" s="41" customFormat="1" ht="13.5" customHeight="1"/>
    <row r="122" spans="3:11" s="41" customFormat="1" ht="12.75">
      <c r="C122" s="70"/>
      <c r="D122" s="70"/>
      <c r="E122" s="70"/>
      <c r="F122" s="70"/>
      <c r="G122" s="70"/>
      <c r="H122" s="70"/>
      <c r="I122" s="70"/>
      <c r="J122" s="70"/>
      <c r="K122" s="70"/>
    </row>
    <row r="123" spans="2:10" ht="14.25">
      <c r="B123" s="59" t="s">
        <v>26</v>
      </c>
      <c r="C123" s="59"/>
      <c r="D123" s="59"/>
      <c r="E123" s="59"/>
      <c r="F123" s="59"/>
      <c r="G123" s="59"/>
      <c r="H123" s="59"/>
      <c r="I123" s="59"/>
      <c r="J123" s="59"/>
    </row>
    <row r="124" s="41" customFormat="1" ht="7.5" customHeight="1"/>
    <row r="125" s="41" customFormat="1" ht="12.75">
      <c r="C125" s="73" t="s">
        <v>25</v>
      </c>
    </row>
    <row r="126" s="41" customFormat="1" ht="12.75"/>
    <row r="127" s="41" customFormat="1" ht="12.75"/>
    <row r="128" spans="2:11" ht="14.25">
      <c r="B128" s="59" t="s">
        <v>27</v>
      </c>
      <c r="D128" s="59"/>
      <c r="E128" s="59"/>
      <c r="F128" s="59"/>
      <c r="G128" s="59"/>
      <c r="H128" s="59"/>
      <c r="I128" s="59"/>
      <c r="J128" s="59"/>
      <c r="K128" s="59"/>
    </row>
    <row r="129" spans="2:11" ht="14.25">
      <c r="B129" s="59" t="s">
        <v>17</v>
      </c>
      <c r="D129" s="59"/>
      <c r="E129" s="59"/>
      <c r="F129" s="59"/>
      <c r="G129" s="59"/>
      <c r="H129" s="59"/>
      <c r="I129" s="59"/>
      <c r="J129" s="59"/>
      <c r="K129" s="59"/>
    </row>
    <row r="130" s="41" customFormat="1" ht="6" customHeight="1"/>
    <row r="131" spans="3:11" s="41" customFormat="1" ht="12.75">
      <c r="C131" s="70" t="s">
        <v>133</v>
      </c>
      <c r="D131" s="70"/>
      <c r="E131" s="70"/>
      <c r="F131" s="70"/>
      <c r="G131" s="70"/>
      <c r="H131" s="70"/>
      <c r="I131" s="70"/>
      <c r="J131" s="70"/>
      <c r="K131" s="70"/>
    </row>
    <row r="132" spans="5:11" s="41" customFormat="1" ht="12.75">
      <c r="E132" s="70"/>
      <c r="F132" s="70"/>
      <c r="G132" s="70"/>
      <c r="H132" s="70"/>
      <c r="I132" s="70"/>
      <c r="J132" s="70"/>
      <c r="K132" s="70"/>
    </row>
    <row r="133" spans="3:8" s="41" customFormat="1" ht="12.75">
      <c r="C133" s="139" t="s">
        <v>25</v>
      </c>
      <c r="F133" s="74"/>
      <c r="G133" s="74"/>
      <c r="H133" s="74"/>
    </row>
    <row r="134" spans="3:4" s="41" customFormat="1" ht="12.75">
      <c r="C134" s="75"/>
      <c r="D134" s="75"/>
    </row>
    <row r="135" s="41" customFormat="1" ht="12.75"/>
    <row r="136" s="41" customFormat="1" ht="12.75"/>
    <row r="137" s="41" customFormat="1" ht="12.75">
      <c r="C137" s="70"/>
    </row>
    <row r="138" spans="3:4" ht="13.5">
      <c r="C138" s="41"/>
      <c r="D138" s="41"/>
    </row>
    <row r="139" ht="13.5">
      <c r="D139" s="41"/>
    </row>
  </sheetData>
  <sheetProtection/>
  <mergeCells count="122">
    <mergeCell ref="C3:L3"/>
    <mergeCell ref="C7:K7"/>
    <mergeCell ref="C31:K31"/>
    <mergeCell ref="C35:K35"/>
    <mergeCell ref="C39:K39"/>
    <mergeCell ref="C47:K47"/>
    <mergeCell ref="C53:D53"/>
    <mergeCell ref="E53:F53"/>
    <mergeCell ref="G53:H53"/>
    <mergeCell ref="I53:J53"/>
    <mergeCell ref="K53:L53"/>
    <mergeCell ref="C54:D54"/>
    <mergeCell ref="E54:F54"/>
    <mergeCell ref="G54:H54"/>
    <mergeCell ref="I54:J54"/>
    <mergeCell ref="K54:L54"/>
    <mergeCell ref="C55:D55"/>
    <mergeCell ref="E55:F55"/>
    <mergeCell ref="G55:H55"/>
    <mergeCell ref="I55:J55"/>
    <mergeCell ref="K55:L55"/>
    <mergeCell ref="C56:D56"/>
    <mergeCell ref="E56:F56"/>
    <mergeCell ref="G56:H56"/>
    <mergeCell ref="I56:J56"/>
    <mergeCell ref="K56:L56"/>
    <mergeCell ref="C57:D57"/>
    <mergeCell ref="E57:F57"/>
    <mergeCell ref="G57:H57"/>
    <mergeCell ref="I57:J57"/>
    <mergeCell ref="K57:L57"/>
    <mergeCell ref="C58:D58"/>
    <mergeCell ref="E58:F58"/>
    <mergeCell ref="G58:H58"/>
    <mergeCell ref="I58:J58"/>
    <mergeCell ref="K58:L58"/>
    <mergeCell ref="G72:H72"/>
    <mergeCell ref="G73:H73"/>
    <mergeCell ref="G74:H74"/>
    <mergeCell ref="L77:M77"/>
    <mergeCell ref="I78:J78"/>
    <mergeCell ref="D79:H79"/>
    <mergeCell ref="I79:J79"/>
    <mergeCell ref="I80:J80"/>
    <mergeCell ref="C89:D89"/>
    <mergeCell ref="E89:F89"/>
    <mergeCell ref="G89:H89"/>
    <mergeCell ref="I89:J89"/>
    <mergeCell ref="C90:D90"/>
    <mergeCell ref="E90:F90"/>
    <mergeCell ref="G90:H90"/>
    <mergeCell ref="I90:J90"/>
    <mergeCell ref="C91:D91"/>
    <mergeCell ref="E91:F91"/>
    <mergeCell ref="G91:H91"/>
    <mergeCell ref="I91:J91"/>
    <mergeCell ref="C92:D92"/>
    <mergeCell ref="E92:F92"/>
    <mergeCell ref="G92:H92"/>
    <mergeCell ref="I92:J92"/>
    <mergeCell ref="C93:D93"/>
    <mergeCell ref="E93:F93"/>
    <mergeCell ref="G93:H93"/>
    <mergeCell ref="I93:J93"/>
    <mergeCell ref="C94:D94"/>
    <mergeCell ref="E94:F94"/>
    <mergeCell ref="G94:H94"/>
    <mergeCell ref="I94:J94"/>
    <mergeCell ref="C95:D95"/>
    <mergeCell ref="E95:F95"/>
    <mergeCell ref="G95:H95"/>
    <mergeCell ref="I95:J95"/>
    <mergeCell ref="C96:D96"/>
    <mergeCell ref="E96:F96"/>
    <mergeCell ref="G96:H96"/>
    <mergeCell ref="I96:J96"/>
    <mergeCell ref="C97:D97"/>
    <mergeCell ref="E97:F97"/>
    <mergeCell ref="G97:H97"/>
    <mergeCell ref="I97:J97"/>
    <mergeCell ref="C105:D105"/>
    <mergeCell ref="E105:F105"/>
    <mergeCell ref="G105:I105"/>
    <mergeCell ref="J105:K105"/>
    <mergeCell ref="C106:D106"/>
    <mergeCell ref="E106:F106"/>
    <mergeCell ref="G106:I106"/>
    <mergeCell ref="J106:K106"/>
    <mergeCell ref="L106:M106"/>
    <mergeCell ref="C107:D107"/>
    <mergeCell ref="E107:F107"/>
    <mergeCell ref="G107:I107"/>
    <mergeCell ref="J107:K107"/>
    <mergeCell ref="I117:J117"/>
    <mergeCell ref="C108:D108"/>
    <mergeCell ref="E108:F108"/>
    <mergeCell ref="G108:I108"/>
    <mergeCell ref="J108:K108"/>
    <mergeCell ref="C109:D109"/>
    <mergeCell ref="E109:F109"/>
    <mergeCell ref="G109:I109"/>
    <mergeCell ref="J109:K109"/>
    <mergeCell ref="E119:F119"/>
    <mergeCell ref="G119:H119"/>
    <mergeCell ref="I119:J119"/>
    <mergeCell ref="C116:D116"/>
    <mergeCell ref="E116:F116"/>
    <mergeCell ref="G116:H116"/>
    <mergeCell ref="I116:J116"/>
    <mergeCell ref="C117:D117"/>
    <mergeCell ref="E117:F117"/>
    <mergeCell ref="G117:H117"/>
    <mergeCell ref="C120:D120"/>
    <mergeCell ref="E120:F120"/>
    <mergeCell ref="G120:H120"/>
    <mergeCell ref="I120:J120"/>
    <mergeCell ref="L117:M117"/>
    <mergeCell ref="C118:D118"/>
    <mergeCell ref="E118:F118"/>
    <mergeCell ref="G118:H118"/>
    <mergeCell ref="I118:J118"/>
    <mergeCell ref="C119:D119"/>
  </mergeCells>
  <printOptions horizontalCentered="1"/>
  <pageMargins left="0" right="0" top="0" bottom="0" header="0" footer="0"/>
  <pageSetup firstPageNumber="31" useFirstPageNumber="1" horizontalDpi="600" verticalDpi="600" orientation="portrait" paperSize="9" scale="99" r:id="rId4"/>
  <rowBreaks count="1" manualBreakCount="1">
    <brk id="65" max="12" man="1"/>
  </rowBreaks>
  <drawing r:id="rId3"/>
  <legacyDrawing r:id="rId2"/>
</worksheet>
</file>

<file path=xl/worksheets/sheet5.xml><?xml version="1.0" encoding="utf-8"?>
<worksheet xmlns="http://schemas.openxmlformats.org/spreadsheetml/2006/main" xmlns:r="http://schemas.openxmlformats.org/officeDocument/2006/relationships">
  <dimension ref="B1:M136"/>
  <sheetViews>
    <sheetView view="pageBreakPreview" zoomScaleSheetLayoutView="100" zoomScalePageLayoutView="0" workbookViewId="0" topLeftCell="A1">
      <selection activeCell="H138" sqref="H138"/>
    </sheetView>
  </sheetViews>
  <sheetFormatPr defaultColWidth="9.00390625" defaultRowHeight="13.5"/>
  <cols>
    <col min="1" max="1" width="3.50390625" style="5" customWidth="1"/>
    <col min="2" max="2" width="5.00390625" style="5" customWidth="1"/>
    <col min="3" max="3" width="6.875" style="5" customWidth="1"/>
    <col min="4" max="4" width="9.25390625" style="5" customWidth="1"/>
    <col min="5" max="12" width="8.50390625" style="5" customWidth="1"/>
    <col min="13" max="13" width="7.125" style="5" customWidth="1"/>
    <col min="14" max="16384" width="9.00390625" style="5" customWidth="1"/>
  </cols>
  <sheetData>
    <row r="1" ht="29.25" customHeight="1">
      <c r="L1" s="39" t="s">
        <v>71</v>
      </c>
    </row>
    <row r="2" ht="16.5" customHeight="1">
      <c r="M2" s="40"/>
    </row>
    <row r="3" spans="3:12" ht="18">
      <c r="C3" s="272" t="s">
        <v>203</v>
      </c>
      <c r="D3" s="272"/>
      <c r="E3" s="272"/>
      <c r="F3" s="272"/>
      <c r="G3" s="272"/>
      <c r="H3" s="272"/>
      <c r="I3" s="272"/>
      <c r="J3" s="272"/>
      <c r="K3" s="272"/>
      <c r="L3" s="272"/>
    </row>
    <row r="4" spans="3:11" ht="18">
      <c r="C4" s="6"/>
      <c r="D4" s="6"/>
      <c r="E4" s="6"/>
      <c r="F4" s="6"/>
      <c r="G4" s="6"/>
      <c r="H4" s="6"/>
      <c r="I4" s="6"/>
      <c r="J4" s="6"/>
      <c r="K4" s="6"/>
    </row>
    <row r="5" ht="13.5"/>
    <row r="6" spans="2:11" ht="15">
      <c r="B6" s="7" t="s">
        <v>18</v>
      </c>
      <c r="D6" s="7"/>
      <c r="E6" s="7"/>
      <c r="F6" s="7"/>
      <c r="G6" s="7"/>
      <c r="H6" s="7"/>
      <c r="I6" s="7"/>
      <c r="J6" s="7"/>
      <c r="K6" s="7"/>
    </row>
    <row r="7" spans="3:11" s="2" customFormat="1" ht="12.75">
      <c r="C7" s="269"/>
      <c r="D7" s="269"/>
      <c r="E7" s="269"/>
      <c r="F7" s="269"/>
      <c r="G7" s="269"/>
      <c r="H7" s="269"/>
      <c r="I7" s="269"/>
      <c r="J7" s="269"/>
      <c r="K7" s="269"/>
    </row>
    <row r="8" s="2" customFormat="1" ht="12.75">
      <c r="C8" s="2" t="s">
        <v>53</v>
      </c>
    </row>
    <row r="9" spans="3:10" s="2" customFormat="1" ht="12.75">
      <c r="C9" s="8" t="s">
        <v>35</v>
      </c>
      <c r="D9" s="9" t="s">
        <v>39</v>
      </c>
      <c r="E9" s="9"/>
      <c r="F9" s="9"/>
      <c r="G9" s="9"/>
      <c r="H9" s="9"/>
      <c r="I9" s="9"/>
      <c r="J9" s="9"/>
    </row>
    <row r="10" spans="3:10" s="2" customFormat="1" ht="12.75">
      <c r="C10" s="8"/>
      <c r="D10" s="9"/>
      <c r="E10" s="9"/>
      <c r="F10" s="9"/>
      <c r="G10" s="9"/>
      <c r="H10" s="9"/>
      <c r="I10" s="9"/>
      <c r="J10" s="9"/>
    </row>
    <row r="11" s="2" customFormat="1" ht="12.75">
      <c r="C11" s="2" t="s">
        <v>67</v>
      </c>
    </row>
    <row r="12" spans="3:4" s="2" customFormat="1" ht="12.75">
      <c r="C12" s="10" t="s">
        <v>35</v>
      </c>
      <c r="D12" s="2" t="s">
        <v>39</v>
      </c>
    </row>
    <row r="13" s="2" customFormat="1" ht="12.75"/>
    <row r="14" s="2" customFormat="1" ht="12.75">
      <c r="C14" s="2" t="s">
        <v>65</v>
      </c>
    </row>
    <row r="15" spans="3:4" s="2" customFormat="1" ht="12.75">
      <c r="C15" s="10" t="s">
        <v>35</v>
      </c>
      <c r="D15" s="2" t="s">
        <v>96</v>
      </c>
    </row>
    <row r="16" spans="3:4" s="2" customFormat="1" ht="12.75">
      <c r="C16" s="10"/>
      <c r="D16" s="2" t="s">
        <v>36</v>
      </c>
    </row>
    <row r="17" s="2" customFormat="1" ht="12.75">
      <c r="D17" s="2" t="s">
        <v>28</v>
      </c>
    </row>
    <row r="18" s="2" customFormat="1" ht="12.75">
      <c r="D18" s="2" t="s">
        <v>29</v>
      </c>
    </row>
    <row r="19" s="2" customFormat="1" ht="12.75"/>
    <row r="20" s="2" customFormat="1" ht="12.75">
      <c r="C20" s="2" t="s">
        <v>66</v>
      </c>
    </row>
    <row r="21" spans="3:6" s="2" customFormat="1" ht="12.75">
      <c r="C21" s="10" t="s">
        <v>35</v>
      </c>
      <c r="D21" s="2" t="s">
        <v>38</v>
      </c>
      <c r="F21" s="2" t="s">
        <v>39</v>
      </c>
    </row>
    <row r="22" spans="3:6" s="2" customFormat="1" ht="12.75">
      <c r="C22" s="10" t="s">
        <v>35</v>
      </c>
      <c r="D22" s="2" t="s">
        <v>40</v>
      </c>
      <c r="F22" s="2" t="s">
        <v>41</v>
      </c>
    </row>
    <row r="23" spans="3:6" s="2" customFormat="1" ht="12.75">
      <c r="C23" s="10"/>
      <c r="F23" s="2" t="s">
        <v>42</v>
      </c>
    </row>
    <row r="24" spans="3:6" s="2" customFormat="1" ht="12.75">
      <c r="C24" s="10"/>
      <c r="F24" s="2" t="s">
        <v>43</v>
      </c>
    </row>
    <row r="25" spans="3:6" s="2" customFormat="1" ht="12.75">
      <c r="C25" s="10" t="s">
        <v>421</v>
      </c>
      <c r="D25" s="2" t="s">
        <v>44</v>
      </c>
      <c r="F25" s="2" t="s">
        <v>99</v>
      </c>
    </row>
    <row r="26" s="2" customFormat="1" ht="12.75">
      <c r="F26" s="2" t="s">
        <v>100</v>
      </c>
    </row>
    <row r="27" s="2" customFormat="1" ht="12.75">
      <c r="F27" s="2" t="s">
        <v>101</v>
      </c>
    </row>
    <row r="28" s="2" customFormat="1" ht="12.75"/>
    <row r="29" spans="2:11" ht="15">
      <c r="B29" s="7" t="s">
        <v>19</v>
      </c>
      <c r="D29" s="7"/>
      <c r="E29" s="7"/>
      <c r="F29" s="7"/>
      <c r="G29" s="7"/>
      <c r="H29" s="7"/>
      <c r="I29" s="7"/>
      <c r="J29" s="7"/>
      <c r="K29" s="7"/>
    </row>
    <row r="30" spans="3:4" s="2" customFormat="1" ht="12.75">
      <c r="C30" s="8" t="s">
        <v>35</v>
      </c>
      <c r="D30" s="9" t="s">
        <v>39</v>
      </c>
    </row>
    <row r="31" spans="3:11" s="2" customFormat="1" ht="12.75">
      <c r="C31" s="269"/>
      <c r="D31" s="269"/>
      <c r="E31" s="269"/>
      <c r="F31" s="269"/>
      <c r="G31" s="269"/>
      <c r="H31" s="269"/>
      <c r="I31" s="269"/>
      <c r="J31" s="269"/>
      <c r="K31" s="269"/>
    </row>
    <row r="32" s="2" customFormat="1" ht="12.75"/>
    <row r="33" spans="2:11" ht="15">
      <c r="B33" s="7" t="s">
        <v>20</v>
      </c>
      <c r="D33" s="7"/>
      <c r="E33" s="7"/>
      <c r="F33" s="7"/>
      <c r="G33" s="7"/>
      <c r="H33" s="7"/>
      <c r="I33" s="7"/>
      <c r="J33" s="7"/>
      <c r="K33" s="7"/>
    </row>
    <row r="34" spans="3:11" s="2" customFormat="1" ht="12.75">
      <c r="C34" s="4"/>
      <c r="D34" s="4"/>
      <c r="E34" s="4"/>
      <c r="F34" s="4"/>
      <c r="G34" s="4"/>
      <c r="H34" s="4"/>
      <c r="I34" s="4"/>
      <c r="J34" s="4"/>
      <c r="K34" s="4"/>
    </row>
    <row r="35" spans="3:11" s="2" customFormat="1" ht="12.75">
      <c r="C35" s="269" t="s">
        <v>102</v>
      </c>
      <c r="D35" s="269"/>
      <c r="E35" s="269"/>
      <c r="F35" s="269"/>
      <c r="G35" s="269"/>
      <c r="H35" s="269"/>
      <c r="I35" s="269"/>
      <c r="J35" s="269"/>
      <c r="K35" s="269"/>
    </row>
    <row r="36" s="2" customFormat="1" ht="12.75">
      <c r="C36" s="2" t="s">
        <v>103</v>
      </c>
    </row>
    <row r="37" s="2" customFormat="1" ht="12.75"/>
    <row r="38" spans="2:11" ht="24.75" customHeight="1">
      <c r="B38" s="11" t="s">
        <v>68</v>
      </c>
      <c r="D38" s="11"/>
      <c r="E38" s="11"/>
      <c r="F38" s="11"/>
      <c r="G38" s="11"/>
      <c r="H38" s="11"/>
      <c r="I38" s="11"/>
      <c r="J38" s="11"/>
      <c r="K38" s="11"/>
    </row>
    <row r="39" spans="3:11" s="12" customFormat="1" ht="16.5" customHeight="1">
      <c r="C39" s="270" t="s">
        <v>104</v>
      </c>
      <c r="D39" s="270"/>
      <c r="E39" s="270"/>
      <c r="F39" s="270"/>
      <c r="G39" s="270"/>
      <c r="H39" s="270"/>
      <c r="I39" s="270"/>
      <c r="J39" s="270"/>
      <c r="K39" s="270"/>
    </row>
    <row r="40" spans="3:13" s="2" customFormat="1" ht="14.25" customHeight="1">
      <c r="C40" s="72" t="s">
        <v>204</v>
      </c>
      <c r="D40" s="13"/>
      <c r="E40" s="13"/>
      <c r="F40" s="13"/>
      <c r="G40" s="13"/>
      <c r="H40" s="13"/>
      <c r="I40" s="13"/>
      <c r="J40" s="13"/>
      <c r="K40" s="13"/>
      <c r="L40" s="14"/>
      <c r="M40" s="14"/>
    </row>
    <row r="41" spans="3:11" s="2" customFormat="1" ht="15" customHeight="1">
      <c r="C41" s="50" t="s">
        <v>122</v>
      </c>
      <c r="D41" s="14"/>
      <c r="E41" s="14"/>
      <c r="F41" s="14"/>
      <c r="G41" s="14"/>
      <c r="H41" s="14"/>
      <c r="I41" s="14"/>
      <c r="J41" s="14"/>
      <c r="K41" s="14"/>
    </row>
    <row r="42" spans="3:4" s="2" customFormat="1" ht="12.75">
      <c r="C42" s="10" t="s">
        <v>45</v>
      </c>
      <c r="D42" s="2" t="s">
        <v>123</v>
      </c>
    </row>
    <row r="43" spans="3:4" s="2" customFormat="1" ht="12.75">
      <c r="C43" s="10" t="s">
        <v>46</v>
      </c>
      <c r="D43" s="2" t="s">
        <v>189</v>
      </c>
    </row>
    <row r="44" spans="3:4" s="2" customFormat="1" ht="12.75">
      <c r="C44" s="10" t="s">
        <v>126</v>
      </c>
      <c r="D44" s="2" t="s">
        <v>127</v>
      </c>
    </row>
    <row r="45" spans="3:4" s="2" customFormat="1" ht="12.75">
      <c r="C45" s="10" t="s">
        <v>128</v>
      </c>
      <c r="D45" s="2" t="s">
        <v>155</v>
      </c>
    </row>
    <row r="46" spans="3:4" s="2" customFormat="1" ht="12.75">
      <c r="C46" s="10" t="s">
        <v>130</v>
      </c>
      <c r="D46" s="2" t="s">
        <v>129</v>
      </c>
    </row>
    <row r="47" spans="3:11" s="2" customFormat="1" ht="12.75">
      <c r="C47" s="271"/>
      <c r="D47" s="271"/>
      <c r="E47" s="271"/>
      <c r="F47" s="271"/>
      <c r="G47" s="271"/>
      <c r="H47" s="271"/>
      <c r="I47" s="271"/>
      <c r="J47" s="271"/>
      <c r="K47" s="271"/>
    </row>
    <row r="48" s="2" customFormat="1" ht="12.75"/>
    <row r="49" spans="2:11" ht="15">
      <c r="B49" s="7" t="s">
        <v>21</v>
      </c>
      <c r="D49" s="7"/>
      <c r="E49" s="7"/>
      <c r="F49" s="7"/>
      <c r="G49" s="7"/>
      <c r="H49" s="7"/>
      <c r="I49" s="7"/>
      <c r="J49" s="7"/>
      <c r="K49" s="7"/>
    </row>
    <row r="50" s="2" customFormat="1" ht="12.75"/>
    <row r="51" s="2" customFormat="1" ht="12.75">
      <c r="C51" s="2" t="s">
        <v>108</v>
      </c>
    </row>
    <row r="52" s="2" customFormat="1" ht="12.75"/>
    <row r="53" spans="3:12" s="2" customFormat="1" ht="12.75">
      <c r="C53" s="218" t="s">
        <v>47</v>
      </c>
      <c r="D53" s="218"/>
      <c r="E53" s="218" t="s">
        <v>48</v>
      </c>
      <c r="F53" s="218"/>
      <c r="G53" s="218" t="s">
        <v>1</v>
      </c>
      <c r="H53" s="218"/>
      <c r="I53" s="218" t="s">
        <v>2</v>
      </c>
      <c r="J53" s="218"/>
      <c r="K53" s="218" t="s">
        <v>9</v>
      </c>
      <c r="L53" s="218"/>
    </row>
    <row r="54" spans="3:12" s="2" customFormat="1" ht="12.75">
      <c r="C54" s="219" t="s">
        <v>84</v>
      </c>
      <c r="D54" s="219"/>
      <c r="E54" s="214">
        <v>99062635</v>
      </c>
      <c r="F54" s="214"/>
      <c r="G54" s="214"/>
      <c r="H54" s="214"/>
      <c r="I54" s="214"/>
      <c r="J54" s="214"/>
      <c r="K54" s="214">
        <f>E54+G54-I54</f>
        <v>99062635</v>
      </c>
      <c r="L54" s="214"/>
    </row>
    <row r="55" spans="3:12" s="2" customFormat="1" ht="12.75">
      <c r="C55" s="219" t="s">
        <v>4</v>
      </c>
      <c r="D55" s="219"/>
      <c r="E55" s="214">
        <v>169744737</v>
      </c>
      <c r="F55" s="214"/>
      <c r="G55" s="214">
        <v>808920</v>
      </c>
      <c r="H55" s="214"/>
      <c r="I55" s="214">
        <v>13712415</v>
      </c>
      <c r="J55" s="214"/>
      <c r="K55" s="214">
        <f>E55+G55-I55</f>
        <v>156841242</v>
      </c>
      <c r="L55" s="214"/>
    </row>
    <row r="56" spans="3:12" s="2" customFormat="1" ht="12.75">
      <c r="C56" s="219"/>
      <c r="D56" s="219"/>
      <c r="E56" s="214"/>
      <c r="F56" s="214"/>
      <c r="G56" s="214"/>
      <c r="H56" s="214"/>
      <c r="I56" s="214"/>
      <c r="J56" s="214"/>
      <c r="K56" s="214"/>
      <c r="L56" s="214"/>
    </row>
    <row r="57" spans="3:12" s="2" customFormat="1" ht="12.75">
      <c r="C57" s="219"/>
      <c r="D57" s="219"/>
      <c r="E57" s="214"/>
      <c r="F57" s="214"/>
      <c r="G57" s="214"/>
      <c r="H57" s="214"/>
      <c r="I57" s="214"/>
      <c r="J57" s="214"/>
      <c r="K57" s="214"/>
      <c r="L57" s="214"/>
    </row>
    <row r="58" spans="3:12" s="2" customFormat="1" ht="12.75">
      <c r="C58" s="218" t="s">
        <v>0</v>
      </c>
      <c r="D58" s="218"/>
      <c r="E58" s="214">
        <f>SUM(E54:F57)</f>
        <v>268807372</v>
      </c>
      <c r="F58" s="214"/>
      <c r="G58" s="214">
        <f>SUM(G54:H57)</f>
        <v>808920</v>
      </c>
      <c r="H58" s="214"/>
      <c r="I58" s="214">
        <f>SUM(I54:J57)</f>
        <v>13712415</v>
      </c>
      <c r="J58" s="214"/>
      <c r="K58" s="214">
        <f>SUM(K54:L57)</f>
        <v>255903877</v>
      </c>
      <c r="L58" s="214"/>
    </row>
    <row r="59" s="2" customFormat="1" ht="12.75"/>
    <row r="60" spans="2:11" ht="14.25" customHeight="1">
      <c r="B60" s="15" t="s">
        <v>422</v>
      </c>
      <c r="D60" s="15"/>
      <c r="E60" s="15"/>
      <c r="F60" s="15"/>
      <c r="G60" s="15"/>
      <c r="H60" s="15"/>
      <c r="I60" s="15"/>
      <c r="J60" s="15"/>
      <c r="K60" s="15"/>
    </row>
    <row r="61" spans="2:11" ht="15.75" customHeight="1">
      <c r="B61" s="16"/>
      <c r="D61" s="15"/>
      <c r="E61" s="15"/>
      <c r="F61" s="15"/>
      <c r="G61" s="15"/>
      <c r="H61" s="15"/>
      <c r="I61" s="15"/>
      <c r="J61" s="15"/>
      <c r="K61" s="15"/>
    </row>
    <row r="62" spans="3:11" s="2" customFormat="1" ht="12.75">
      <c r="C62" s="17" t="s">
        <v>39</v>
      </c>
      <c r="D62" s="17"/>
      <c r="E62" s="17"/>
      <c r="F62" s="17"/>
      <c r="G62" s="17"/>
      <c r="H62" s="17"/>
      <c r="I62" s="17"/>
      <c r="J62" s="17"/>
      <c r="K62" s="17"/>
    </row>
    <row r="63" spans="3:11" s="2" customFormat="1" ht="12.75">
      <c r="C63" s="3"/>
      <c r="D63" s="3"/>
      <c r="E63" s="3"/>
      <c r="F63" s="3"/>
      <c r="G63" s="3"/>
      <c r="H63" s="3"/>
      <c r="I63" s="3"/>
      <c r="J63" s="3"/>
      <c r="K63" s="3"/>
    </row>
    <row r="64" spans="3:11" s="2" customFormat="1" ht="12.75">
      <c r="C64" s="3"/>
      <c r="D64" s="3"/>
      <c r="E64" s="3"/>
      <c r="F64" s="3"/>
      <c r="G64" s="3"/>
      <c r="H64" s="3"/>
      <c r="I64" s="3"/>
      <c r="J64" s="3"/>
      <c r="K64" s="3"/>
    </row>
    <row r="65" spans="3:11" s="2" customFormat="1" ht="12.75">
      <c r="C65" s="3"/>
      <c r="D65" s="3"/>
      <c r="E65" s="3"/>
      <c r="F65" s="3"/>
      <c r="G65" s="3"/>
      <c r="H65" s="3"/>
      <c r="I65" s="3"/>
      <c r="J65" s="3"/>
      <c r="K65" s="3"/>
    </row>
    <row r="66" s="2" customFormat="1" ht="12.75"/>
    <row r="67" spans="2:11" ht="15">
      <c r="B67" s="7" t="s">
        <v>22</v>
      </c>
      <c r="D67" s="7"/>
      <c r="E67" s="7"/>
      <c r="F67" s="7"/>
      <c r="G67" s="7"/>
      <c r="H67" s="7"/>
      <c r="I67" s="7"/>
      <c r="J67" s="7"/>
      <c r="K67" s="7"/>
    </row>
    <row r="68" s="2" customFormat="1" ht="7.5" customHeight="1"/>
    <row r="69" s="2" customFormat="1" ht="3" customHeight="1"/>
    <row r="70" s="2" customFormat="1" ht="12.75">
      <c r="C70" s="2" t="s">
        <v>54</v>
      </c>
    </row>
    <row r="71" spans="4:9" s="2" customFormat="1" ht="13.5" customHeight="1">
      <c r="D71" s="9" t="s">
        <v>32</v>
      </c>
      <c r="E71" s="9"/>
      <c r="F71" s="9"/>
      <c r="G71" s="262">
        <v>0</v>
      </c>
      <c r="H71" s="262"/>
      <c r="I71" s="9" t="s">
        <v>50</v>
      </c>
    </row>
    <row r="72" spans="4:9" s="2" customFormat="1" ht="14.25" customHeight="1" thickBot="1">
      <c r="D72" s="9" t="s">
        <v>30</v>
      </c>
      <c r="E72" s="9"/>
      <c r="F72" s="9"/>
      <c r="G72" s="263">
        <v>0</v>
      </c>
      <c r="H72" s="263"/>
      <c r="I72" s="9" t="s">
        <v>50</v>
      </c>
    </row>
    <row r="73" spans="4:9" s="2" customFormat="1" ht="13.5" customHeight="1">
      <c r="D73" s="18"/>
      <c r="E73" s="18" t="s">
        <v>3</v>
      </c>
      <c r="F73" s="18"/>
      <c r="G73" s="264">
        <f>SUM(G71:H72)</f>
        <v>0</v>
      </c>
      <c r="H73" s="264"/>
      <c r="I73" s="9" t="s">
        <v>50</v>
      </c>
    </row>
    <row r="74" spans="4:7" s="2" customFormat="1" ht="6.75" customHeight="1">
      <c r="D74" s="19"/>
      <c r="E74" s="19"/>
      <c r="F74" s="19"/>
      <c r="G74" s="19"/>
    </row>
    <row r="75" s="2" customFormat="1" ht="6" customHeight="1"/>
    <row r="76" spans="3:13" s="2" customFormat="1" ht="12.75">
      <c r="C76" s="2" t="s">
        <v>55</v>
      </c>
      <c r="L76" s="273" t="s">
        <v>39</v>
      </c>
      <c r="M76" s="273"/>
    </row>
    <row r="77" spans="4:11" s="2" customFormat="1" ht="12.75">
      <c r="D77" s="20" t="s">
        <v>33</v>
      </c>
      <c r="E77" s="20"/>
      <c r="F77" s="20"/>
      <c r="G77" s="21"/>
      <c r="H77" s="8"/>
      <c r="I77" s="262">
        <v>0</v>
      </c>
      <c r="J77" s="262"/>
      <c r="K77" s="9" t="s">
        <v>50</v>
      </c>
    </row>
    <row r="78" spans="4:11" s="2" customFormat="1" ht="13.5" thickBot="1">
      <c r="D78" s="274" t="s">
        <v>64</v>
      </c>
      <c r="E78" s="274"/>
      <c r="F78" s="274"/>
      <c r="G78" s="274"/>
      <c r="H78" s="274"/>
      <c r="I78" s="263">
        <v>0</v>
      </c>
      <c r="J78" s="263"/>
      <c r="K78" s="9" t="s">
        <v>50</v>
      </c>
    </row>
    <row r="79" spans="4:11" s="2" customFormat="1" ht="12.75">
      <c r="D79" s="18"/>
      <c r="E79" s="18" t="s">
        <v>3</v>
      </c>
      <c r="F79" s="18"/>
      <c r="G79" s="18"/>
      <c r="H79" s="22"/>
      <c r="I79" s="264">
        <f>SUM(I77:J78)</f>
        <v>0</v>
      </c>
      <c r="J79" s="264"/>
      <c r="K79" s="9" t="s">
        <v>50</v>
      </c>
    </row>
    <row r="80" s="2" customFormat="1" ht="6" customHeight="1"/>
    <row r="81" s="2" customFormat="1" ht="12.75"/>
    <row r="82" s="2" customFormat="1" ht="12.75"/>
    <row r="83" s="2" customFormat="1" ht="12.75"/>
    <row r="84" spans="2:11" ht="15">
      <c r="B84" s="7" t="s">
        <v>75</v>
      </c>
      <c r="D84" s="7"/>
      <c r="E84" s="7"/>
      <c r="F84" s="7"/>
      <c r="G84" s="7"/>
      <c r="H84" s="7"/>
      <c r="I84" s="7"/>
      <c r="J84" s="7"/>
      <c r="K84" s="7"/>
    </row>
    <row r="85" ht="13.5">
      <c r="C85" s="23" t="s">
        <v>5</v>
      </c>
    </row>
    <row r="86" s="2" customFormat="1" ht="7.5" customHeight="1"/>
    <row r="87" s="2" customFormat="1" ht="12.75">
      <c r="C87" s="2" t="s">
        <v>58</v>
      </c>
    </row>
    <row r="88" s="2" customFormat="1" ht="12.75">
      <c r="J88" s="10" t="s">
        <v>423</v>
      </c>
    </row>
    <row r="89" spans="3:10" s="2" customFormat="1" ht="12.75">
      <c r="C89" s="218"/>
      <c r="D89" s="218"/>
      <c r="E89" s="218" t="s">
        <v>7</v>
      </c>
      <c r="F89" s="218"/>
      <c r="G89" s="218" t="s">
        <v>8</v>
      </c>
      <c r="H89" s="218"/>
      <c r="I89" s="218" t="s">
        <v>9</v>
      </c>
      <c r="J89" s="218"/>
    </row>
    <row r="90" spans="3:10" s="2" customFormat="1" ht="12.75">
      <c r="C90" s="219" t="s">
        <v>113</v>
      </c>
      <c r="D90" s="219"/>
      <c r="E90" s="214">
        <v>853874203</v>
      </c>
      <c r="F90" s="214"/>
      <c r="G90" s="214">
        <v>697032961</v>
      </c>
      <c r="H90" s="214"/>
      <c r="I90" s="214">
        <f>E90-G90</f>
        <v>156841242</v>
      </c>
      <c r="J90" s="214"/>
    </row>
    <row r="91" spans="3:10" s="2" customFormat="1" ht="12.75">
      <c r="C91" s="219" t="s">
        <v>4</v>
      </c>
      <c r="D91" s="219"/>
      <c r="E91" s="214">
        <v>184770659</v>
      </c>
      <c r="F91" s="214"/>
      <c r="G91" s="214">
        <v>169831429</v>
      </c>
      <c r="H91" s="214"/>
      <c r="I91" s="214">
        <f aca="true" t="shared" si="0" ref="I91:I96">E91-G91</f>
        <v>14939230</v>
      </c>
      <c r="J91" s="214"/>
    </row>
    <row r="92" spans="3:10" s="2" customFormat="1" ht="12.75">
      <c r="C92" s="219" t="s">
        <v>6</v>
      </c>
      <c r="D92" s="219"/>
      <c r="E92" s="214">
        <v>77425002</v>
      </c>
      <c r="F92" s="214"/>
      <c r="G92" s="214">
        <v>58590128</v>
      </c>
      <c r="H92" s="214"/>
      <c r="I92" s="214">
        <f t="shared" si="0"/>
        <v>18834874</v>
      </c>
      <c r="J92" s="214"/>
    </row>
    <row r="93" spans="3:10" s="2" customFormat="1" ht="12.75">
      <c r="C93" s="219" t="s">
        <v>114</v>
      </c>
      <c r="D93" s="219"/>
      <c r="E93" s="220">
        <v>6943389</v>
      </c>
      <c r="F93" s="220"/>
      <c r="G93" s="220">
        <v>4951567</v>
      </c>
      <c r="H93" s="220"/>
      <c r="I93" s="214">
        <f t="shared" si="0"/>
        <v>1991822</v>
      </c>
      <c r="J93" s="214"/>
    </row>
    <row r="94" spans="3:10" s="2" customFormat="1" ht="12.75">
      <c r="C94" s="219" t="s">
        <v>115</v>
      </c>
      <c r="D94" s="219"/>
      <c r="E94" s="220">
        <v>26849742</v>
      </c>
      <c r="F94" s="220"/>
      <c r="G94" s="220">
        <v>24654848</v>
      </c>
      <c r="H94" s="220"/>
      <c r="I94" s="214">
        <f t="shared" si="0"/>
        <v>2194894</v>
      </c>
      <c r="J94" s="214"/>
    </row>
    <row r="95" spans="3:10" s="2" customFormat="1" ht="12.75">
      <c r="C95" s="219" t="s">
        <v>51</v>
      </c>
      <c r="D95" s="219"/>
      <c r="E95" s="220">
        <v>49968823</v>
      </c>
      <c r="F95" s="220"/>
      <c r="G95" s="220">
        <v>38425669</v>
      </c>
      <c r="H95" s="220"/>
      <c r="I95" s="214">
        <f t="shared" si="0"/>
        <v>11543154</v>
      </c>
      <c r="J95" s="214"/>
    </row>
    <row r="96" spans="3:10" s="2" customFormat="1" ht="12.75">
      <c r="C96" s="219" t="s">
        <v>52</v>
      </c>
      <c r="D96" s="219"/>
      <c r="E96" s="220">
        <v>10882260</v>
      </c>
      <c r="F96" s="220"/>
      <c r="G96" s="220">
        <v>4294515</v>
      </c>
      <c r="H96" s="220"/>
      <c r="I96" s="214">
        <f t="shared" si="0"/>
        <v>6587745</v>
      </c>
      <c r="J96" s="214"/>
    </row>
    <row r="97" spans="3:10" s="2" customFormat="1" ht="12.75">
      <c r="C97" s="249"/>
      <c r="D97" s="250"/>
      <c r="E97" s="220"/>
      <c r="F97" s="220"/>
      <c r="G97" s="220"/>
      <c r="H97" s="220"/>
      <c r="I97" s="214"/>
      <c r="J97" s="214"/>
    </row>
    <row r="98" spans="3:10" s="2" customFormat="1" ht="12.75">
      <c r="C98" s="218" t="s">
        <v>0</v>
      </c>
      <c r="D98" s="218"/>
      <c r="E98" s="214">
        <f>SUM(E90:F97)</f>
        <v>1210714078</v>
      </c>
      <c r="F98" s="214"/>
      <c r="G98" s="214">
        <f>SUM(G90:H97)</f>
        <v>997781117</v>
      </c>
      <c r="H98" s="214"/>
      <c r="I98" s="214">
        <f>SUM(I90:J97)</f>
        <v>212932961</v>
      </c>
      <c r="J98" s="214"/>
    </row>
    <row r="99" s="2" customFormat="1" ht="13.5" customHeight="1"/>
    <row r="100" s="2" customFormat="1" ht="13.5" customHeight="1"/>
    <row r="101" spans="2:11" ht="17.25" customHeight="1">
      <c r="B101" s="7" t="s">
        <v>23</v>
      </c>
      <c r="D101" s="7"/>
      <c r="E101" s="7"/>
      <c r="F101" s="7"/>
      <c r="G101" s="7"/>
      <c r="H101" s="7"/>
      <c r="I101" s="7"/>
      <c r="J101" s="7"/>
      <c r="K101" s="7"/>
    </row>
    <row r="102" ht="13.5">
      <c r="C102" s="23" t="s">
        <v>5</v>
      </c>
    </row>
    <row r="103" s="2" customFormat="1" ht="6.75" customHeight="1"/>
    <row r="104" s="2" customFormat="1" ht="12.75">
      <c r="C104" s="2" t="s">
        <v>57</v>
      </c>
    </row>
    <row r="105" s="2" customFormat="1" ht="12.75">
      <c r="K105" s="10" t="s">
        <v>424</v>
      </c>
    </row>
    <row r="106" spans="3:11" s="2" customFormat="1" ht="12.75">
      <c r="C106" s="252"/>
      <c r="D106" s="253"/>
      <c r="E106" s="252" t="s">
        <v>10</v>
      </c>
      <c r="F106" s="253"/>
      <c r="G106" s="252" t="s">
        <v>11</v>
      </c>
      <c r="H106" s="258"/>
      <c r="I106" s="253"/>
      <c r="J106" s="252" t="s">
        <v>12</v>
      </c>
      <c r="K106" s="253"/>
    </row>
    <row r="107" spans="3:13" s="2" customFormat="1" ht="12.75">
      <c r="C107" s="233"/>
      <c r="D107" s="234"/>
      <c r="E107" s="252"/>
      <c r="F107" s="253"/>
      <c r="G107" s="252"/>
      <c r="H107" s="258"/>
      <c r="I107" s="253"/>
      <c r="J107" s="252"/>
      <c r="K107" s="253"/>
      <c r="L107" s="269" t="s">
        <v>86</v>
      </c>
      <c r="M107" s="269"/>
    </row>
    <row r="108" spans="3:11" s="2" customFormat="1" ht="12.75">
      <c r="C108" s="233"/>
      <c r="D108" s="234"/>
      <c r="E108" s="252"/>
      <c r="F108" s="253"/>
      <c r="G108" s="252"/>
      <c r="H108" s="258"/>
      <c r="I108" s="253"/>
      <c r="J108" s="252"/>
      <c r="K108" s="253"/>
    </row>
    <row r="109" spans="3:11" s="2" customFormat="1" ht="12.75">
      <c r="C109" s="233"/>
      <c r="D109" s="234"/>
      <c r="E109" s="252"/>
      <c r="F109" s="253"/>
      <c r="G109" s="252"/>
      <c r="H109" s="258"/>
      <c r="I109" s="253"/>
      <c r="J109" s="252"/>
      <c r="K109" s="253"/>
    </row>
    <row r="110" spans="3:11" s="2" customFormat="1" ht="12.75">
      <c r="C110" s="252" t="s">
        <v>13</v>
      </c>
      <c r="D110" s="253"/>
      <c r="E110" s="252"/>
      <c r="F110" s="253"/>
      <c r="G110" s="252"/>
      <c r="H110" s="258"/>
      <c r="I110" s="253"/>
      <c r="J110" s="252"/>
      <c r="K110" s="253"/>
    </row>
    <row r="111" spans="3:11" s="2" customFormat="1" ht="12.75">
      <c r="C111" s="24"/>
      <c r="D111" s="24"/>
      <c r="E111" s="24"/>
      <c r="F111" s="24"/>
      <c r="G111" s="24"/>
      <c r="H111" s="24"/>
      <c r="I111" s="24"/>
      <c r="J111" s="24"/>
      <c r="K111" s="24"/>
    </row>
    <row r="112" spans="3:11" s="2" customFormat="1" ht="12.75">
      <c r="C112" s="24"/>
      <c r="D112" s="24"/>
      <c r="E112" s="24"/>
      <c r="F112" s="24"/>
      <c r="G112" s="24"/>
      <c r="H112" s="24"/>
      <c r="I112" s="24"/>
      <c r="J112" s="24"/>
      <c r="K112" s="24"/>
    </row>
    <row r="113" spans="2:11" ht="15">
      <c r="B113" s="7" t="s">
        <v>24</v>
      </c>
      <c r="D113" s="7"/>
      <c r="E113" s="7"/>
      <c r="F113" s="7"/>
      <c r="G113" s="7"/>
      <c r="H113" s="7"/>
      <c r="I113" s="7"/>
      <c r="J113" s="7"/>
      <c r="K113" s="7"/>
    </row>
    <row r="114" s="2" customFormat="1" ht="7.5" customHeight="1"/>
    <row r="115" s="2" customFormat="1" ht="12.75">
      <c r="C115" s="2" t="s">
        <v>56</v>
      </c>
    </row>
    <row r="116" s="2" customFormat="1" ht="12.75">
      <c r="J116" s="10" t="s">
        <v>424</v>
      </c>
    </row>
    <row r="117" spans="3:10" s="2" customFormat="1" ht="12.75">
      <c r="C117" s="252" t="s">
        <v>34</v>
      </c>
      <c r="D117" s="253"/>
      <c r="E117" s="252" t="s">
        <v>14</v>
      </c>
      <c r="F117" s="253"/>
      <c r="G117" s="252" t="s">
        <v>15</v>
      </c>
      <c r="H117" s="253"/>
      <c r="I117" s="252" t="s">
        <v>16</v>
      </c>
      <c r="J117" s="253"/>
    </row>
    <row r="118" spans="3:13" s="2" customFormat="1" ht="12.75">
      <c r="C118" s="233"/>
      <c r="D118" s="234"/>
      <c r="E118" s="252"/>
      <c r="F118" s="253"/>
      <c r="G118" s="252"/>
      <c r="H118" s="253"/>
      <c r="I118" s="252"/>
      <c r="J118" s="253"/>
      <c r="L118" s="273" t="s">
        <v>39</v>
      </c>
      <c r="M118" s="273"/>
    </row>
    <row r="119" spans="3:10" s="2" customFormat="1" ht="12.75">
      <c r="C119" s="233"/>
      <c r="D119" s="234"/>
      <c r="E119" s="252"/>
      <c r="F119" s="253"/>
      <c r="G119" s="252"/>
      <c r="H119" s="253"/>
      <c r="I119" s="252"/>
      <c r="J119" s="253"/>
    </row>
    <row r="120" spans="3:10" s="2" customFormat="1" ht="12.75">
      <c r="C120" s="254"/>
      <c r="D120" s="255"/>
      <c r="E120" s="256"/>
      <c r="F120" s="257"/>
      <c r="G120" s="256"/>
      <c r="H120" s="257"/>
      <c r="I120" s="256"/>
      <c r="J120" s="257"/>
    </row>
    <row r="121" spans="3:10" s="2" customFormat="1" ht="13.5" customHeight="1">
      <c r="C121" s="252" t="s">
        <v>13</v>
      </c>
      <c r="D121" s="253"/>
      <c r="E121" s="252"/>
      <c r="F121" s="253"/>
      <c r="G121" s="252"/>
      <c r="H121" s="253"/>
      <c r="I121" s="252"/>
      <c r="J121" s="253"/>
    </row>
    <row r="122" s="2" customFormat="1" ht="13.5" customHeight="1"/>
    <row r="123" spans="3:11" s="2" customFormat="1" ht="12.75">
      <c r="C123" s="14"/>
      <c r="D123" s="14"/>
      <c r="E123" s="14"/>
      <c r="F123" s="14"/>
      <c r="G123" s="14"/>
      <c r="H123" s="14"/>
      <c r="I123" s="14"/>
      <c r="J123" s="14"/>
      <c r="K123" s="14"/>
    </row>
    <row r="124" spans="2:10" ht="15">
      <c r="B124" s="7" t="s">
        <v>26</v>
      </c>
      <c r="C124" s="7"/>
      <c r="D124" s="7"/>
      <c r="E124" s="7"/>
      <c r="F124" s="7"/>
      <c r="G124" s="7"/>
      <c r="H124" s="7"/>
      <c r="I124" s="7"/>
      <c r="J124" s="7"/>
    </row>
    <row r="125" s="2" customFormat="1" ht="7.5" customHeight="1"/>
    <row r="126" s="2" customFormat="1" ht="12.75">
      <c r="C126" s="4" t="s">
        <v>25</v>
      </c>
    </row>
    <row r="127" s="2" customFormat="1" ht="12.75"/>
    <row r="128" s="2" customFormat="1" ht="12.75"/>
    <row r="129" spans="2:11" ht="15">
      <c r="B129" s="111" t="s">
        <v>27</v>
      </c>
      <c r="D129" s="7"/>
      <c r="E129" s="7"/>
      <c r="F129" s="7"/>
      <c r="G129" s="7"/>
      <c r="H129" s="7"/>
      <c r="I129" s="7"/>
      <c r="J129" s="7"/>
      <c r="K129" s="7"/>
    </row>
    <row r="130" spans="2:12" ht="15">
      <c r="B130" s="7" t="s">
        <v>17</v>
      </c>
      <c r="D130" s="7"/>
      <c r="E130" s="7"/>
      <c r="F130" s="7"/>
      <c r="G130" s="7"/>
      <c r="H130" s="7"/>
      <c r="I130" s="7"/>
      <c r="J130" s="7"/>
      <c r="K130" s="7"/>
      <c r="L130" s="2"/>
    </row>
    <row r="131" s="2" customFormat="1" ht="6" customHeight="1"/>
    <row r="132" spans="3:11" s="2" customFormat="1" ht="12.75">
      <c r="C132" s="14" t="s">
        <v>205</v>
      </c>
      <c r="D132" s="14"/>
      <c r="E132" s="14"/>
      <c r="F132" s="14"/>
      <c r="G132" s="14"/>
      <c r="H132" s="14"/>
      <c r="I132" s="14"/>
      <c r="J132" s="14"/>
      <c r="K132" s="14"/>
    </row>
    <row r="133" spans="3:11" s="2" customFormat="1" ht="12.75">
      <c r="C133" s="17" t="s">
        <v>206</v>
      </c>
      <c r="D133" s="14"/>
      <c r="E133" s="14"/>
      <c r="F133" s="14"/>
      <c r="G133" s="14"/>
      <c r="H133" s="14"/>
      <c r="I133" s="14"/>
      <c r="J133" s="14"/>
      <c r="K133" s="14"/>
    </row>
    <row r="134" s="2" customFormat="1" ht="12.75">
      <c r="C134" s="3" t="s">
        <v>207</v>
      </c>
    </row>
    <row r="135" spans="2:11" s="2" customFormat="1" ht="12.75">
      <c r="B135" s="1" t="s">
        <v>109</v>
      </c>
      <c r="C135" s="17" t="s">
        <v>110</v>
      </c>
      <c r="D135" s="17"/>
      <c r="E135" s="17"/>
      <c r="F135" s="17"/>
      <c r="G135" s="17"/>
      <c r="H135" s="17"/>
      <c r="I135" s="17"/>
      <c r="J135" s="17"/>
      <c r="K135" s="17"/>
    </row>
    <row r="136" spans="3:11" s="2" customFormat="1" ht="12.75">
      <c r="C136" s="3" t="s">
        <v>111</v>
      </c>
      <c r="D136" s="3"/>
      <c r="E136" s="3"/>
      <c r="F136" s="3"/>
      <c r="G136" s="3"/>
      <c r="H136" s="3"/>
      <c r="I136" s="3"/>
      <c r="J136" s="3"/>
      <c r="K136" s="3"/>
    </row>
    <row r="137" s="2" customFormat="1" ht="12.75"/>
    <row r="138" s="2" customFormat="1" ht="12.75"/>
    <row r="139" s="2" customFormat="1" ht="12.75"/>
    <row r="140" s="2" customFormat="1" ht="12.75"/>
  </sheetData>
  <sheetProtection/>
  <mergeCells count="126">
    <mergeCell ref="C3:L3"/>
    <mergeCell ref="C7:K7"/>
    <mergeCell ref="C31:K31"/>
    <mergeCell ref="C35:K35"/>
    <mergeCell ref="C39:K39"/>
    <mergeCell ref="C47:K47"/>
    <mergeCell ref="C53:D53"/>
    <mergeCell ref="E53:F53"/>
    <mergeCell ref="G53:H53"/>
    <mergeCell ref="I53:J53"/>
    <mergeCell ref="K53:L53"/>
    <mergeCell ref="C54:D54"/>
    <mergeCell ref="E54:F54"/>
    <mergeCell ref="G54:H54"/>
    <mergeCell ref="I54:J54"/>
    <mergeCell ref="K54:L54"/>
    <mergeCell ref="C55:D55"/>
    <mergeCell ref="E55:F55"/>
    <mergeCell ref="G55:H55"/>
    <mergeCell ref="I55:J55"/>
    <mergeCell ref="K55:L55"/>
    <mergeCell ref="C56:D56"/>
    <mergeCell ref="E56:F56"/>
    <mergeCell ref="G56:H56"/>
    <mergeCell ref="I56:J56"/>
    <mergeCell ref="K56:L56"/>
    <mergeCell ref="C57:D57"/>
    <mergeCell ref="E57:F57"/>
    <mergeCell ref="G57:H57"/>
    <mergeCell ref="I57:J57"/>
    <mergeCell ref="K57:L57"/>
    <mergeCell ref="C58:D58"/>
    <mergeCell ref="E58:F58"/>
    <mergeCell ref="G58:H58"/>
    <mergeCell ref="I58:J58"/>
    <mergeCell ref="K58:L58"/>
    <mergeCell ref="G71:H71"/>
    <mergeCell ref="G72:H72"/>
    <mergeCell ref="G73:H73"/>
    <mergeCell ref="L76:M76"/>
    <mergeCell ref="I77:J77"/>
    <mergeCell ref="D78:H78"/>
    <mergeCell ref="I78:J78"/>
    <mergeCell ref="I79:J79"/>
    <mergeCell ref="C89:D89"/>
    <mergeCell ref="E89:F89"/>
    <mergeCell ref="G89:H89"/>
    <mergeCell ref="I89:J89"/>
    <mergeCell ref="C90:D90"/>
    <mergeCell ref="E90:F90"/>
    <mergeCell ref="G90:H90"/>
    <mergeCell ref="I90:J90"/>
    <mergeCell ref="C91:D91"/>
    <mergeCell ref="E91:F91"/>
    <mergeCell ref="G91:H91"/>
    <mergeCell ref="I91:J91"/>
    <mergeCell ref="C92:D92"/>
    <mergeCell ref="E92:F92"/>
    <mergeCell ref="G92:H92"/>
    <mergeCell ref="I92:J92"/>
    <mergeCell ref="C93:D93"/>
    <mergeCell ref="E93:F93"/>
    <mergeCell ref="G93:H93"/>
    <mergeCell ref="I93:J93"/>
    <mergeCell ref="C94:D94"/>
    <mergeCell ref="E94:F94"/>
    <mergeCell ref="G94:H94"/>
    <mergeCell ref="I94:J94"/>
    <mergeCell ref="C95:D95"/>
    <mergeCell ref="E95:F95"/>
    <mergeCell ref="G95:H95"/>
    <mergeCell ref="I95:J95"/>
    <mergeCell ref="C96:D96"/>
    <mergeCell ref="E96:F96"/>
    <mergeCell ref="G96:H96"/>
    <mergeCell ref="I96:J96"/>
    <mergeCell ref="C97:D97"/>
    <mergeCell ref="E97:F97"/>
    <mergeCell ref="G97:H97"/>
    <mergeCell ref="I97:J97"/>
    <mergeCell ref="C98:D98"/>
    <mergeCell ref="E98:F98"/>
    <mergeCell ref="G98:H98"/>
    <mergeCell ref="I98:J98"/>
    <mergeCell ref="C106:D106"/>
    <mergeCell ref="E106:F106"/>
    <mergeCell ref="G106:I106"/>
    <mergeCell ref="J106:K106"/>
    <mergeCell ref="C107:D107"/>
    <mergeCell ref="E107:F107"/>
    <mergeCell ref="G107:I107"/>
    <mergeCell ref="J107:K107"/>
    <mergeCell ref="L107:M107"/>
    <mergeCell ref="C108:D108"/>
    <mergeCell ref="E108:F108"/>
    <mergeCell ref="G108:I108"/>
    <mergeCell ref="J108:K108"/>
    <mergeCell ref="C109:D109"/>
    <mergeCell ref="E109:F109"/>
    <mergeCell ref="G109:I109"/>
    <mergeCell ref="J109:K109"/>
    <mergeCell ref="C110:D110"/>
    <mergeCell ref="E110:F110"/>
    <mergeCell ref="G110:I110"/>
    <mergeCell ref="J110:K110"/>
    <mergeCell ref="C117:D117"/>
    <mergeCell ref="E117:F117"/>
    <mergeCell ref="G117:H117"/>
    <mergeCell ref="I117:J117"/>
    <mergeCell ref="C118:D118"/>
    <mergeCell ref="E118:F118"/>
    <mergeCell ref="G118:H118"/>
    <mergeCell ref="I118:J118"/>
    <mergeCell ref="L118:M118"/>
    <mergeCell ref="C119:D119"/>
    <mergeCell ref="E119:F119"/>
    <mergeCell ref="G119:H119"/>
    <mergeCell ref="I119:J119"/>
    <mergeCell ref="C120:D120"/>
    <mergeCell ref="E120:F120"/>
    <mergeCell ref="G120:H120"/>
    <mergeCell ref="I120:J120"/>
    <mergeCell ref="C121:D121"/>
    <mergeCell ref="E121:F121"/>
    <mergeCell ref="G121:H121"/>
    <mergeCell ref="I121:J121"/>
  </mergeCells>
  <printOptions horizontalCentered="1"/>
  <pageMargins left="0" right="0" top="0" bottom="0" header="0" footer="0"/>
  <pageSetup firstPageNumber="31" useFirstPageNumber="1" horizontalDpi="300" verticalDpi="300" orientation="portrait" paperSize="9" scale="99" r:id="rId4"/>
  <rowBreaks count="1" manualBreakCount="1">
    <brk id="63" max="12" man="1"/>
  </rowBreaks>
  <drawing r:id="rId3"/>
  <legacyDrawing r:id="rId2"/>
</worksheet>
</file>

<file path=xl/worksheets/sheet6.xml><?xml version="1.0" encoding="utf-8"?>
<worksheet xmlns="http://schemas.openxmlformats.org/spreadsheetml/2006/main" xmlns:r="http://schemas.openxmlformats.org/officeDocument/2006/relationships">
  <dimension ref="A1:M129"/>
  <sheetViews>
    <sheetView view="pageBreakPreview" zoomScaleSheetLayoutView="100" zoomScalePageLayoutView="0" workbookViewId="0" topLeftCell="A1">
      <selection activeCell="A1" sqref="A1:IV16384"/>
    </sheetView>
  </sheetViews>
  <sheetFormatPr defaultColWidth="9.00390625" defaultRowHeight="13.5"/>
  <cols>
    <col min="1" max="1" width="3.50390625" style="5" customWidth="1"/>
    <col min="2" max="2" width="5.00390625" style="5" customWidth="1"/>
    <col min="3" max="3" width="6.875" style="5" customWidth="1"/>
    <col min="4" max="4" width="9.25390625" style="5" customWidth="1"/>
    <col min="5" max="10" width="8.50390625" style="5" customWidth="1"/>
    <col min="11" max="11" width="9.50390625" style="5" customWidth="1"/>
    <col min="12" max="12" width="8.875" style="5" customWidth="1"/>
    <col min="13" max="13" width="5.25390625" style="5" customWidth="1"/>
    <col min="14" max="16384" width="9.00390625" style="5" customWidth="1"/>
  </cols>
  <sheetData>
    <row r="1" ht="48.75" customHeight="1">
      <c r="L1" s="344" t="s">
        <v>187</v>
      </c>
    </row>
    <row r="2" spans="3:12" ht="18">
      <c r="C2" s="272" t="s">
        <v>471</v>
      </c>
      <c r="D2" s="272"/>
      <c r="E2" s="272"/>
      <c r="F2" s="272"/>
      <c r="G2" s="272"/>
      <c r="H2" s="272"/>
      <c r="I2" s="272"/>
      <c r="J2" s="272"/>
      <c r="K2" s="272"/>
      <c r="L2" s="272"/>
    </row>
    <row r="3" spans="3:11" ht="18">
      <c r="C3" s="6"/>
      <c r="D3" s="6"/>
      <c r="E3" s="6"/>
      <c r="F3" s="6"/>
      <c r="G3" s="6"/>
      <c r="H3" s="6"/>
      <c r="I3" s="6"/>
      <c r="J3" s="6"/>
      <c r="K3" s="6"/>
    </row>
    <row r="4" ht="13.5"/>
    <row r="5" spans="2:11" ht="15">
      <c r="B5" s="7" t="s">
        <v>18</v>
      </c>
      <c r="D5" s="7"/>
      <c r="E5" s="7"/>
      <c r="F5" s="7"/>
      <c r="G5" s="7"/>
      <c r="H5" s="7"/>
      <c r="I5" s="7"/>
      <c r="J5" s="7"/>
      <c r="K5" s="7"/>
    </row>
    <row r="6" spans="3:11" s="2" customFormat="1" ht="12.75">
      <c r="C6" s="269"/>
      <c r="D6" s="269"/>
      <c r="E6" s="269"/>
      <c r="F6" s="269"/>
      <c r="G6" s="269"/>
      <c r="H6" s="269"/>
      <c r="I6" s="269"/>
      <c r="J6" s="269"/>
      <c r="K6" s="269"/>
    </row>
    <row r="7" s="2" customFormat="1" ht="12.75">
      <c r="C7" s="2" t="s">
        <v>53</v>
      </c>
    </row>
    <row r="8" spans="3:10" s="2" customFormat="1" ht="12.75">
      <c r="C8" s="8" t="s">
        <v>35</v>
      </c>
      <c r="D8" s="9" t="s">
        <v>39</v>
      </c>
      <c r="E8" s="9"/>
      <c r="F8" s="9"/>
      <c r="G8" s="9"/>
      <c r="H8" s="9"/>
      <c r="I8" s="9"/>
      <c r="J8" s="9"/>
    </row>
    <row r="9" s="2" customFormat="1" ht="12.75"/>
    <row r="10" s="2" customFormat="1" ht="12.75">
      <c r="C10" s="2" t="s">
        <v>67</v>
      </c>
    </row>
    <row r="11" spans="3:10" s="2" customFormat="1" ht="12.75">
      <c r="C11" s="8" t="s">
        <v>35</v>
      </c>
      <c r="D11" s="9" t="s">
        <v>39</v>
      </c>
      <c r="E11" s="9"/>
      <c r="F11" s="9"/>
      <c r="G11" s="9"/>
      <c r="H11" s="9"/>
      <c r="I11" s="9"/>
      <c r="J11" s="9"/>
    </row>
    <row r="12" s="2" customFormat="1" ht="12.75"/>
    <row r="13" s="2" customFormat="1" ht="12.75">
      <c r="C13" s="2" t="s">
        <v>65</v>
      </c>
    </row>
    <row r="14" spans="3:4" s="2" customFormat="1" ht="12.75">
      <c r="C14" s="10" t="s">
        <v>35</v>
      </c>
      <c r="D14" s="2" t="s">
        <v>96</v>
      </c>
    </row>
    <row r="15" spans="3:6" s="2" customFormat="1" ht="12.75">
      <c r="C15" s="10" t="s">
        <v>35</v>
      </c>
      <c r="D15" s="2" t="s">
        <v>79</v>
      </c>
      <c r="F15" s="2" t="s">
        <v>39</v>
      </c>
    </row>
    <row r="16" spans="3:11" s="2" customFormat="1" ht="12.75">
      <c r="C16" s="14"/>
      <c r="D16" s="17"/>
      <c r="E16" s="17"/>
      <c r="F16" s="17"/>
      <c r="G16" s="17"/>
      <c r="H16" s="17"/>
      <c r="I16" s="17"/>
      <c r="J16" s="17"/>
      <c r="K16" s="17"/>
    </row>
    <row r="17" s="2" customFormat="1" ht="12.75"/>
    <row r="18" s="2" customFormat="1" ht="12.75">
      <c r="C18" s="10"/>
    </row>
    <row r="19" s="2" customFormat="1" ht="12.75">
      <c r="C19" s="2" t="s">
        <v>66</v>
      </c>
    </row>
    <row r="20" spans="3:6" s="2" customFormat="1" ht="12.75">
      <c r="C20" s="10" t="s">
        <v>35</v>
      </c>
      <c r="D20" s="2" t="s">
        <v>38</v>
      </c>
      <c r="F20" s="2" t="s">
        <v>39</v>
      </c>
    </row>
    <row r="21" spans="3:6" s="2" customFormat="1" ht="12.75">
      <c r="C21" s="10" t="s">
        <v>35</v>
      </c>
      <c r="D21" s="2" t="s">
        <v>40</v>
      </c>
      <c r="F21" s="2" t="s">
        <v>41</v>
      </c>
    </row>
    <row r="22" spans="3:6" s="2" customFormat="1" ht="12.75">
      <c r="C22" s="10"/>
      <c r="F22" s="2" t="s">
        <v>42</v>
      </c>
    </row>
    <row r="23" spans="3:6" s="2" customFormat="1" ht="12.75">
      <c r="C23" s="10"/>
      <c r="F23" s="2" t="s">
        <v>43</v>
      </c>
    </row>
    <row r="24" spans="3:6" s="2" customFormat="1" ht="12.75">
      <c r="C24" s="10" t="s">
        <v>35</v>
      </c>
      <c r="D24" s="2" t="s">
        <v>44</v>
      </c>
      <c r="F24" s="2" t="s">
        <v>99</v>
      </c>
    </row>
    <row r="25" s="2" customFormat="1" ht="12.75">
      <c r="F25" s="2" t="s">
        <v>100</v>
      </c>
    </row>
    <row r="26" s="2" customFormat="1" ht="12.75">
      <c r="F26" s="2" t="s">
        <v>101</v>
      </c>
    </row>
    <row r="27" s="2" customFormat="1" ht="12.75"/>
    <row r="28" spans="2:11" ht="15">
      <c r="B28" s="7" t="s">
        <v>19</v>
      </c>
      <c r="D28" s="7"/>
      <c r="E28" s="7"/>
      <c r="F28" s="7"/>
      <c r="G28" s="7"/>
      <c r="H28" s="7"/>
      <c r="I28" s="7"/>
      <c r="J28" s="7"/>
      <c r="K28" s="7"/>
    </row>
    <row r="29" s="2" customFormat="1" ht="12.75"/>
    <row r="30" spans="3:11" s="2" customFormat="1" ht="13.5" customHeight="1">
      <c r="C30" s="269" t="s">
        <v>39</v>
      </c>
      <c r="D30" s="269"/>
      <c r="E30" s="14"/>
      <c r="F30" s="14"/>
      <c r="G30" s="14"/>
      <c r="H30" s="14"/>
      <c r="I30" s="14"/>
      <c r="J30" s="14"/>
      <c r="K30" s="14"/>
    </row>
    <row r="31" spans="3:11" s="2" customFormat="1" ht="12.75">
      <c r="C31" s="4"/>
      <c r="D31" s="4"/>
      <c r="E31" s="4"/>
      <c r="F31" s="4"/>
      <c r="G31" s="4"/>
      <c r="H31" s="4"/>
      <c r="I31" s="4"/>
      <c r="J31" s="4"/>
      <c r="K31" s="4"/>
    </row>
    <row r="32" s="2" customFormat="1" ht="12.75"/>
    <row r="33" spans="2:11" ht="15">
      <c r="B33" s="7" t="s">
        <v>20</v>
      </c>
      <c r="D33" s="7"/>
      <c r="E33" s="7"/>
      <c r="F33" s="7"/>
      <c r="G33" s="7"/>
      <c r="H33" s="7"/>
      <c r="I33" s="7"/>
      <c r="J33" s="7"/>
      <c r="K33" s="7"/>
    </row>
    <row r="34" spans="3:11" s="2" customFormat="1" ht="12.75">
      <c r="C34" s="4"/>
      <c r="D34" s="4"/>
      <c r="E34" s="4"/>
      <c r="F34" s="4"/>
      <c r="G34" s="4"/>
      <c r="H34" s="4"/>
      <c r="I34" s="4"/>
      <c r="J34" s="4"/>
      <c r="K34" s="4"/>
    </row>
    <row r="35" spans="3:11" s="2" customFormat="1" ht="12.75">
      <c r="C35" s="269" t="s">
        <v>102</v>
      </c>
      <c r="D35" s="269"/>
      <c r="E35" s="269"/>
      <c r="F35" s="269"/>
      <c r="G35" s="269"/>
      <c r="H35" s="269"/>
      <c r="I35" s="269"/>
      <c r="J35" s="269"/>
      <c r="K35" s="269"/>
    </row>
    <row r="36" s="2" customFormat="1" ht="12.75">
      <c r="C36" s="2" t="s">
        <v>103</v>
      </c>
    </row>
    <row r="37" s="2" customFormat="1" ht="12.75"/>
    <row r="38" spans="2:11" ht="24.75" customHeight="1">
      <c r="B38" s="11" t="s">
        <v>68</v>
      </c>
      <c r="D38" s="11"/>
      <c r="E38" s="11"/>
      <c r="F38" s="11"/>
      <c r="G38" s="11"/>
      <c r="H38" s="11"/>
      <c r="I38" s="11"/>
      <c r="J38" s="11"/>
      <c r="K38" s="11"/>
    </row>
    <row r="39" spans="3:11" s="12" customFormat="1" ht="16.5" customHeight="1">
      <c r="C39" s="270" t="s">
        <v>69</v>
      </c>
      <c r="D39" s="270"/>
      <c r="E39" s="270"/>
      <c r="F39" s="270"/>
      <c r="G39" s="270"/>
      <c r="H39" s="270"/>
      <c r="I39" s="270"/>
      <c r="J39" s="270"/>
      <c r="K39" s="270"/>
    </row>
    <row r="40" spans="3:13" s="2" customFormat="1" ht="14.25" customHeight="1">
      <c r="C40" s="345" t="s">
        <v>472</v>
      </c>
      <c r="D40" s="345"/>
      <c r="E40" s="345"/>
      <c r="F40" s="345"/>
      <c r="G40" s="345"/>
      <c r="H40" s="345"/>
      <c r="I40" s="345"/>
      <c r="J40" s="345"/>
      <c r="K40" s="345"/>
      <c r="L40" s="345"/>
      <c r="M40" s="345"/>
    </row>
    <row r="41" spans="3:13" s="2" customFormat="1" ht="15" customHeight="1">
      <c r="C41" s="269" t="s">
        <v>188</v>
      </c>
      <c r="D41" s="269"/>
      <c r="E41" s="269"/>
      <c r="F41" s="269"/>
      <c r="G41" s="269"/>
      <c r="H41" s="269"/>
      <c r="I41" s="269"/>
      <c r="J41" s="269"/>
      <c r="K41" s="269"/>
      <c r="L41" s="269"/>
      <c r="M41" s="269"/>
    </row>
    <row r="42" spans="3:4" s="2" customFormat="1" ht="12.75">
      <c r="C42" s="10" t="s">
        <v>45</v>
      </c>
      <c r="D42" s="2" t="s">
        <v>123</v>
      </c>
    </row>
    <row r="43" spans="3:4" s="2" customFormat="1" ht="12.75">
      <c r="C43" s="10" t="s">
        <v>46</v>
      </c>
      <c r="D43" s="2" t="s">
        <v>189</v>
      </c>
    </row>
    <row r="44" s="2" customFormat="1" ht="12.75">
      <c r="C44" s="10"/>
    </row>
    <row r="45" s="2" customFormat="1" ht="12.75">
      <c r="C45" s="10"/>
    </row>
    <row r="46" s="2" customFormat="1" ht="12.75"/>
    <row r="47" spans="2:11" ht="15">
      <c r="B47" s="7" t="s">
        <v>21</v>
      </c>
      <c r="D47" s="7"/>
      <c r="E47" s="7"/>
      <c r="F47" s="7"/>
      <c r="G47" s="7"/>
      <c r="H47" s="7"/>
      <c r="I47" s="7"/>
      <c r="J47" s="7"/>
      <c r="K47" s="7"/>
    </row>
    <row r="48" s="2" customFormat="1" ht="12.75"/>
    <row r="49" spans="3:11" s="2" customFormat="1" ht="12.75">
      <c r="C49" s="17" t="s">
        <v>39</v>
      </c>
      <c r="D49" s="14"/>
      <c r="E49" s="14"/>
      <c r="F49" s="14"/>
      <c r="G49" s="14"/>
      <c r="H49" s="14"/>
      <c r="I49" s="14"/>
      <c r="J49" s="14"/>
      <c r="K49" s="14"/>
    </row>
    <row r="50" s="2" customFormat="1" ht="12.75">
      <c r="C50" s="10"/>
    </row>
    <row r="51" s="2" customFormat="1" ht="12.75"/>
    <row r="52" s="2" customFormat="1" ht="12.75"/>
    <row r="53" spans="2:11" ht="14.25" customHeight="1">
      <c r="B53" s="15" t="s">
        <v>73</v>
      </c>
      <c r="D53" s="15"/>
      <c r="E53" s="15"/>
      <c r="F53" s="15"/>
      <c r="G53" s="15"/>
      <c r="H53" s="15"/>
      <c r="I53" s="15"/>
      <c r="J53" s="15"/>
      <c r="K53" s="15"/>
    </row>
    <row r="54" spans="2:11" ht="15.75" customHeight="1">
      <c r="B54" s="16"/>
      <c r="D54" s="15"/>
      <c r="E54" s="15"/>
      <c r="F54" s="15"/>
      <c r="G54" s="15"/>
      <c r="H54" s="15"/>
      <c r="I54" s="15"/>
      <c r="J54" s="15"/>
      <c r="K54" s="15"/>
    </row>
    <row r="55" spans="3:11" s="2" customFormat="1" ht="12.75">
      <c r="C55" s="17" t="s">
        <v>39</v>
      </c>
      <c r="D55" s="14"/>
      <c r="E55" s="14"/>
      <c r="F55" s="14"/>
      <c r="G55" s="14"/>
      <c r="H55" s="14"/>
      <c r="I55" s="14"/>
      <c r="J55" s="14"/>
      <c r="K55" s="14"/>
    </row>
    <row r="56" spans="2:11" s="2" customFormat="1" ht="12.75">
      <c r="B56" s="1"/>
      <c r="C56" s="17"/>
      <c r="D56" s="17"/>
      <c r="E56" s="17"/>
      <c r="F56" s="17"/>
      <c r="G56" s="17"/>
      <c r="H56" s="17"/>
      <c r="I56" s="17"/>
      <c r="J56" s="17"/>
      <c r="K56" s="17"/>
    </row>
    <row r="57" spans="3:11" s="2" customFormat="1" ht="12.75">
      <c r="C57" s="3"/>
      <c r="D57" s="3"/>
      <c r="E57" s="3"/>
      <c r="F57" s="3"/>
      <c r="G57" s="3"/>
      <c r="H57" s="3"/>
      <c r="I57" s="3"/>
      <c r="J57" s="3"/>
      <c r="K57" s="3"/>
    </row>
    <row r="58" s="2" customFormat="1" ht="12.75"/>
    <row r="59" spans="2:11" ht="15">
      <c r="B59" s="7" t="s">
        <v>22</v>
      </c>
      <c r="D59" s="7"/>
      <c r="E59" s="7"/>
      <c r="F59" s="7"/>
      <c r="G59" s="7"/>
      <c r="H59" s="7"/>
      <c r="I59" s="7"/>
      <c r="J59" s="7"/>
      <c r="K59" s="7"/>
    </row>
    <row r="60" s="2" customFormat="1" ht="7.5" customHeight="1"/>
    <row r="61" s="2" customFormat="1" ht="3" customHeight="1"/>
    <row r="62" s="2" customFormat="1" ht="12.75">
      <c r="C62" s="2" t="s">
        <v>54</v>
      </c>
    </row>
    <row r="63" spans="4:9" s="2" customFormat="1" ht="13.5" customHeight="1">
      <c r="D63" s="9" t="s">
        <v>32</v>
      </c>
      <c r="E63" s="9"/>
      <c r="F63" s="9"/>
      <c r="G63" s="262">
        <v>0</v>
      </c>
      <c r="H63" s="262"/>
      <c r="I63" s="9" t="s">
        <v>50</v>
      </c>
    </row>
    <row r="64" spans="4:9" s="2" customFormat="1" ht="14.25" customHeight="1" thickBot="1">
      <c r="D64" s="9" t="s">
        <v>30</v>
      </c>
      <c r="E64" s="9"/>
      <c r="F64" s="9"/>
      <c r="G64" s="263">
        <v>0</v>
      </c>
      <c r="H64" s="263"/>
      <c r="I64" s="9" t="s">
        <v>50</v>
      </c>
    </row>
    <row r="65" spans="4:9" s="2" customFormat="1" ht="13.5" customHeight="1">
      <c r="D65" s="18"/>
      <c r="E65" s="18" t="s">
        <v>3</v>
      </c>
      <c r="F65" s="18"/>
      <c r="G65" s="264">
        <f>SUM(G63:H64)</f>
        <v>0</v>
      </c>
      <c r="H65" s="264"/>
      <c r="I65" s="9" t="s">
        <v>50</v>
      </c>
    </row>
    <row r="66" spans="4:7" s="2" customFormat="1" ht="6.75" customHeight="1">
      <c r="D66" s="19"/>
      <c r="E66" s="19"/>
      <c r="F66" s="19"/>
      <c r="G66" s="19"/>
    </row>
    <row r="67" s="2" customFormat="1" ht="6" customHeight="1"/>
    <row r="68" spans="3:13" s="2" customFormat="1" ht="12.75">
      <c r="C68" s="2" t="s">
        <v>55</v>
      </c>
      <c r="L68" s="273" t="s">
        <v>39</v>
      </c>
      <c r="M68" s="273"/>
    </row>
    <row r="69" spans="4:11" s="2" customFormat="1" ht="12.75">
      <c r="D69" s="20" t="s">
        <v>33</v>
      </c>
      <c r="E69" s="20"/>
      <c r="F69" s="20"/>
      <c r="G69" s="21"/>
      <c r="H69" s="8"/>
      <c r="I69" s="262">
        <v>0</v>
      </c>
      <c r="J69" s="262"/>
      <c r="K69" s="9" t="s">
        <v>50</v>
      </c>
    </row>
    <row r="70" spans="4:11" s="2" customFormat="1" ht="13.5" thickBot="1">
      <c r="D70" s="274" t="s">
        <v>64</v>
      </c>
      <c r="E70" s="274"/>
      <c r="F70" s="274"/>
      <c r="G70" s="274"/>
      <c r="H70" s="274"/>
      <c r="I70" s="263">
        <v>0</v>
      </c>
      <c r="J70" s="263"/>
      <c r="K70" s="9" t="s">
        <v>50</v>
      </c>
    </row>
    <row r="71" spans="4:11" s="2" customFormat="1" ht="12.75">
      <c r="D71" s="18"/>
      <c r="E71" s="18" t="s">
        <v>3</v>
      </c>
      <c r="F71" s="18"/>
      <c r="G71" s="18"/>
      <c r="H71" s="22"/>
      <c r="I71" s="264">
        <f>SUM(I69:J70)</f>
        <v>0</v>
      </c>
      <c r="J71" s="264"/>
      <c r="K71" s="9" t="s">
        <v>50</v>
      </c>
    </row>
    <row r="72" s="2" customFormat="1" ht="6" customHeight="1"/>
    <row r="73" s="2" customFormat="1" ht="12.75"/>
    <row r="74" s="2" customFormat="1" ht="12.75"/>
    <row r="75" s="2" customFormat="1" ht="12.75"/>
    <row r="76" spans="2:11" ht="15">
      <c r="B76" s="7" t="s">
        <v>75</v>
      </c>
      <c r="D76" s="7"/>
      <c r="E76" s="7"/>
      <c r="F76" s="7"/>
      <c r="G76" s="7"/>
      <c r="H76" s="7"/>
      <c r="I76" s="7"/>
      <c r="J76" s="7"/>
      <c r="K76" s="7"/>
    </row>
    <row r="77" ht="13.5">
      <c r="C77" s="23" t="s">
        <v>5</v>
      </c>
    </row>
    <row r="78" s="2" customFormat="1" ht="7.5" customHeight="1"/>
    <row r="79" s="2" customFormat="1" ht="12.75">
      <c r="C79" s="2" t="s">
        <v>58</v>
      </c>
    </row>
    <row r="80" s="2" customFormat="1" ht="12.75">
      <c r="J80" s="10" t="s">
        <v>190</v>
      </c>
    </row>
    <row r="81" spans="3:10" s="2" customFormat="1" ht="12.75">
      <c r="C81" s="207"/>
      <c r="D81" s="208"/>
      <c r="E81" s="218" t="s">
        <v>7</v>
      </c>
      <c r="F81" s="218"/>
      <c r="G81" s="218" t="s">
        <v>8</v>
      </c>
      <c r="H81" s="218"/>
      <c r="I81" s="218" t="s">
        <v>9</v>
      </c>
      <c r="J81" s="218"/>
    </row>
    <row r="82" spans="3:12" s="2" customFormat="1" ht="13.5">
      <c r="C82" s="233" t="s">
        <v>4</v>
      </c>
      <c r="D82" s="234"/>
      <c r="E82" s="220">
        <v>3019254</v>
      </c>
      <c r="F82" s="220"/>
      <c r="G82" s="220">
        <v>2642099</v>
      </c>
      <c r="H82" s="220"/>
      <c r="I82" s="220">
        <f>E82-G82</f>
        <v>377155</v>
      </c>
      <c r="J82" s="220"/>
      <c r="K82" s="346"/>
      <c r="L82" s="347"/>
    </row>
    <row r="83" spans="3:12" s="2" customFormat="1" ht="13.5">
      <c r="C83" s="205" t="s">
        <v>114</v>
      </c>
      <c r="D83" s="206"/>
      <c r="E83" s="348">
        <v>833550</v>
      </c>
      <c r="F83" s="222"/>
      <c r="G83" s="348">
        <v>407906</v>
      </c>
      <c r="H83" s="222"/>
      <c r="I83" s="220">
        <f>E83-G83</f>
        <v>425644</v>
      </c>
      <c r="J83" s="220"/>
      <c r="K83" s="346"/>
      <c r="L83" s="347"/>
    </row>
    <row r="84" spans="3:12" s="2" customFormat="1" ht="13.5">
      <c r="C84" s="205" t="s">
        <v>115</v>
      </c>
      <c r="D84" s="206"/>
      <c r="E84" s="348">
        <v>17965626</v>
      </c>
      <c r="F84" s="222"/>
      <c r="G84" s="348">
        <v>17700887</v>
      </c>
      <c r="H84" s="222"/>
      <c r="I84" s="220">
        <f>E84-G84</f>
        <v>264739</v>
      </c>
      <c r="J84" s="220"/>
      <c r="K84" s="346"/>
      <c r="L84" s="347"/>
    </row>
    <row r="85" spans="3:12" s="2" customFormat="1" ht="13.5">
      <c r="C85" s="205" t="s">
        <v>51</v>
      </c>
      <c r="D85" s="206"/>
      <c r="E85" s="348">
        <v>8192509</v>
      </c>
      <c r="F85" s="222"/>
      <c r="G85" s="348">
        <v>4788382</v>
      </c>
      <c r="H85" s="222"/>
      <c r="I85" s="220">
        <f>E85-G85</f>
        <v>3404127</v>
      </c>
      <c r="J85" s="220"/>
      <c r="K85" s="346"/>
      <c r="L85" s="347"/>
    </row>
    <row r="86" spans="3:12" s="2" customFormat="1" ht="13.5">
      <c r="C86" s="252"/>
      <c r="D86" s="253"/>
      <c r="E86" s="220"/>
      <c r="F86" s="220"/>
      <c r="G86" s="220"/>
      <c r="H86" s="220"/>
      <c r="I86" s="220"/>
      <c r="J86" s="220"/>
      <c r="K86" s="346"/>
      <c r="L86" s="347"/>
    </row>
    <row r="87" spans="3:12" s="2" customFormat="1" ht="12.75">
      <c r="C87" s="203"/>
      <c r="D87" s="204"/>
      <c r="E87" s="220"/>
      <c r="F87" s="220"/>
      <c r="G87" s="220"/>
      <c r="H87" s="220"/>
      <c r="I87" s="220"/>
      <c r="J87" s="220"/>
      <c r="L87" s="9"/>
    </row>
    <row r="88" spans="3:10" s="2" customFormat="1" ht="12.75">
      <c r="C88" s="207" t="s">
        <v>0</v>
      </c>
      <c r="D88" s="208"/>
      <c r="E88" s="220">
        <f>SUM(E82:F87)</f>
        <v>30010939</v>
      </c>
      <c r="F88" s="220"/>
      <c r="G88" s="220">
        <f>SUM(G82:H87)</f>
        <v>25539274</v>
      </c>
      <c r="H88" s="220"/>
      <c r="I88" s="220">
        <f>SUM(I82:J87)</f>
        <v>4471665</v>
      </c>
      <c r="J88" s="220"/>
    </row>
    <row r="89" s="2" customFormat="1" ht="12.75"/>
    <row r="90" s="2" customFormat="1" ht="13.5" customHeight="1"/>
    <row r="91" spans="1:13" s="2" customFormat="1" ht="13.5" customHeight="1">
      <c r="A91" s="5"/>
      <c r="B91" s="7" t="s">
        <v>23</v>
      </c>
      <c r="C91" s="5"/>
      <c r="D91" s="7"/>
      <c r="E91" s="7"/>
      <c r="F91" s="7"/>
      <c r="G91" s="7"/>
      <c r="H91" s="7"/>
      <c r="I91" s="7"/>
      <c r="J91" s="7"/>
      <c r="K91" s="7"/>
      <c r="L91" s="5"/>
      <c r="M91" s="5"/>
    </row>
    <row r="92" ht="17.25" customHeight="1">
      <c r="C92" s="23" t="s">
        <v>5</v>
      </c>
    </row>
    <row r="93" spans="1:13" ht="13.5">
      <c r="A93" s="2"/>
      <c r="B93" s="2"/>
      <c r="C93" s="2"/>
      <c r="D93" s="2"/>
      <c r="E93" s="2"/>
      <c r="F93" s="2"/>
      <c r="G93" s="2"/>
      <c r="H93" s="2"/>
      <c r="I93" s="2"/>
      <c r="J93" s="2"/>
      <c r="K93" s="2"/>
      <c r="L93" s="2"/>
      <c r="M93" s="2"/>
    </row>
    <row r="94" s="2" customFormat="1" ht="12.75">
      <c r="C94" s="2" t="s">
        <v>57</v>
      </c>
    </row>
    <row r="95" s="2" customFormat="1" ht="12.75">
      <c r="K95" s="10" t="s">
        <v>191</v>
      </c>
    </row>
    <row r="96" spans="3:11" s="2" customFormat="1" ht="12.75">
      <c r="C96" s="207"/>
      <c r="D96" s="208"/>
      <c r="E96" s="252" t="s">
        <v>10</v>
      </c>
      <c r="F96" s="253"/>
      <c r="G96" s="252" t="s">
        <v>11</v>
      </c>
      <c r="H96" s="258"/>
      <c r="I96" s="253"/>
      <c r="J96" s="252" t="s">
        <v>12</v>
      </c>
      <c r="K96" s="253"/>
    </row>
    <row r="97" spans="3:13" s="2" customFormat="1" ht="12.75">
      <c r="C97" s="205"/>
      <c r="D97" s="206"/>
      <c r="E97" s="252"/>
      <c r="F97" s="253"/>
      <c r="G97" s="252"/>
      <c r="H97" s="258"/>
      <c r="I97" s="253"/>
      <c r="J97" s="252"/>
      <c r="K97" s="253"/>
      <c r="L97" s="269" t="s">
        <v>86</v>
      </c>
      <c r="M97" s="269"/>
    </row>
    <row r="98" spans="3:11" s="2" customFormat="1" ht="12.75">
      <c r="C98" s="205"/>
      <c r="D98" s="206"/>
      <c r="E98" s="252"/>
      <c r="F98" s="253"/>
      <c r="G98" s="252"/>
      <c r="H98" s="258"/>
      <c r="I98" s="253"/>
      <c r="J98" s="252"/>
      <c r="K98" s="253"/>
    </row>
    <row r="99" spans="3:11" s="2" customFormat="1" ht="12.75">
      <c r="C99" s="205"/>
      <c r="D99" s="206"/>
      <c r="E99" s="252"/>
      <c r="F99" s="253"/>
      <c r="G99" s="252"/>
      <c r="H99" s="258"/>
      <c r="I99" s="253"/>
      <c r="J99" s="252"/>
      <c r="K99" s="253"/>
    </row>
    <row r="100" spans="3:11" s="2" customFormat="1" ht="12.75">
      <c r="C100" s="207" t="s">
        <v>13</v>
      </c>
      <c r="D100" s="208"/>
      <c r="E100" s="252"/>
      <c r="F100" s="253"/>
      <c r="G100" s="252"/>
      <c r="H100" s="258"/>
      <c r="I100" s="253"/>
      <c r="J100" s="252"/>
      <c r="K100" s="253"/>
    </row>
    <row r="101" spans="3:11" s="2" customFormat="1" ht="12.75">
      <c r="C101" s="24"/>
      <c r="D101" s="24"/>
      <c r="E101" s="24"/>
      <c r="F101" s="24"/>
      <c r="G101" s="24"/>
      <c r="H101" s="24"/>
      <c r="I101" s="24"/>
      <c r="J101" s="24"/>
      <c r="K101" s="24"/>
    </row>
    <row r="102" spans="3:11" s="2" customFormat="1" ht="12.75">
      <c r="C102" s="24"/>
      <c r="D102" s="24"/>
      <c r="E102" s="24"/>
      <c r="F102" s="24"/>
      <c r="G102" s="24"/>
      <c r="H102" s="24"/>
      <c r="I102" s="24"/>
      <c r="J102" s="24"/>
      <c r="K102" s="24"/>
    </row>
    <row r="103" spans="1:13" s="2" customFormat="1" ht="14.25">
      <c r="A103" s="5"/>
      <c r="B103" s="7" t="s">
        <v>24</v>
      </c>
      <c r="C103" s="5"/>
      <c r="D103" s="7"/>
      <c r="E103" s="7"/>
      <c r="F103" s="7"/>
      <c r="G103" s="7"/>
      <c r="H103" s="7"/>
      <c r="I103" s="7"/>
      <c r="J103" s="7"/>
      <c r="K103" s="7"/>
      <c r="L103" s="5"/>
      <c r="M103" s="5"/>
    </row>
    <row r="104" spans="1:13" ht="13.5">
      <c r="A104" s="2"/>
      <c r="B104" s="2"/>
      <c r="C104" s="2"/>
      <c r="D104" s="2"/>
      <c r="E104" s="2"/>
      <c r="F104" s="2"/>
      <c r="G104" s="2"/>
      <c r="H104" s="2"/>
      <c r="I104" s="2"/>
      <c r="J104" s="2"/>
      <c r="K104" s="2"/>
      <c r="L104" s="2"/>
      <c r="M104" s="2"/>
    </row>
    <row r="105" s="2" customFormat="1" ht="12.75">
      <c r="C105" s="2" t="s">
        <v>56</v>
      </c>
    </row>
    <row r="106" s="2" customFormat="1" ht="12.75">
      <c r="J106" s="10" t="s">
        <v>190</v>
      </c>
    </row>
    <row r="107" spans="3:10" s="2" customFormat="1" ht="12.75">
      <c r="C107" s="252" t="s">
        <v>34</v>
      </c>
      <c r="D107" s="253"/>
      <c r="E107" s="252" t="s">
        <v>14</v>
      </c>
      <c r="F107" s="253"/>
      <c r="G107" s="252" t="s">
        <v>15</v>
      </c>
      <c r="H107" s="253"/>
      <c r="I107" s="252" t="s">
        <v>16</v>
      </c>
      <c r="J107" s="253"/>
    </row>
    <row r="108" spans="3:13" s="2" customFormat="1" ht="12.75">
      <c r="C108" s="205"/>
      <c r="D108" s="206"/>
      <c r="E108" s="252"/>
      <c r="F108" s="253"/>
      <c r="G108" s="252"/>
      <c r="H108" s="253"/>
      <c r="I108" s="252"/>
      <c r="J108" s="253"/>
      <c r="L108" s="273" t="s">
        <v>39</v>
      </c>
      <c r="M108" s="273"/>
    </row>
    <row r="109" spans="3:10" s="2" customFormat="1" ht="12.75">
      <c r="C109" s="205"/>
      <c r="D109" s="206"/>
      <c r="E109" s="252"/>
      <c r="F109" s="253"/>
      <c r="G109" s="252"/>
      <c r="H109" s="253"/>
      <c r="I109" s="252"/>
      <c r="J109" s="253"/>
    </row>
    <row r="110" spans="3:10" s="2" customFormat="1" ht="12.75">
      <c r="C110" s="209"/>
      <c r="D110" s="210"/>
      <c r="E110" s="256"/>
      <c r="F110" s="257"/>
      <c r="G110" s="256"/>
      <c r="H110" s="257"/>
      <c r="I110" s="256"/>
      <c r="J110" s="257"/>
    </row>
    <row r="111" spans="3:10" s="2" customFormat="1" ht="12.75">
      <c r="C111" s="207" t="s">
        <v>13</v>
      </c>
      <c r="D111" s="208"/>
      <c r="E111" s="252"/>
      <c r="F111" s="253"/>
      <c r="G111" s="252"/>
      <c r="H111" s="253"/>
      <c r="I111" s="252"/>
      <c r="J111" s="253"/>
    </row>
    <row r="112" s="2" customFormat="1" ht="13.5" customHeight="1"/>
    <row r="113" spans="3:11" s="2" customFormat="1" ht="13.5" customHeight="1">
      <c r="C113" s="14"/>
      <c r="D113" s="14"/>
      <c r="E113" s="14"/>
      <c r="F113" s="14"/>
      <c r="G113" s="14"/>
      <c r="H113" s="14"/>
      <c r="I113" s="14"/>
      <c r="J113" s="14"/>
      <c r="K113" s="14"/>
    </row>
    <row r="114" spans="1:13" s="2" customFormat="1" ht="14.25">
      <c r="A114" s="5"/>
      <c r="B114" s="7" t="s">
        <v>26</v>
      </c>
      <c r="C114" s="7"/>
      <c r="D114" s="7"/>
      <c r="E114" s="7"/>
      <c r="F114" s="7"/>
      <c r="G114" s="7"/>
      <c r="H114" s="7"/>
      <c r="I114" s="7"/>
      <c r="J114" s="7"/>
      <c r="K114" s="5"/>
      <c r="L114" s="5"/>
      <c r="M114" s="5"/>
    </row>
    <row r="115" spans="1:13" ht="13.5">
      <c r="A115" s="2"/>
      <c r="B115" s="2"/>
      <c r="C115" s="2"/>
      <c r="D115" s="2"/>
      <c r="E115" s="2"/>
      <c r="F115" s="2"/>
      <c r="G115" s="2"/>
      <c r="H115" s="2"/>
      <c r="I115" s="2"/>
      <c r="J115" s="2"/>
      <c r="K115" s="2"/>
      <c r="L115" s="2"/>
      <c r="M115" s="2"/>
    </row>
    <row r="116" s="2" customFormat="1" ht="12.75">
      <c r="C116" s="2" t="s">
        <v>25</v>
      </c>
    </row>
    <row r="117" s="2" customFormat="1" ht="12.75"/>
    <row r="118" s="2" customFormat="1" ht="12.75"/>
    <row r="119" spans="1:13" s="2" customFormat="1" ht="14.25">
      <c r="A119" s="5"/>
      <c r="B119" s="7" t="s">
        <v>27</v>
      </c>
      <c r="C119" s="5"/>
      <c r="D119" s="7"/>
      <c r="E119" s="7"/>
      <c r="F119" s="7"/>
      <c r="G119" s="7"/>
      <c r="H119" s="7"/>
      <c r="I119" s="7"/>
      <c r="J119" s="7"/>
      <c r="K119" s="7"/>
      <c r="L119" s="5"/>
      <c r="M119" s="5"/>
    </row>
    <row r="120" spans="2:11" ht="14.25">
      <c r="B120" s="7" t="s">
        <v>17</v>
      </c>
      <c r="D120" s="7"/>
      <c r="E120" s="7"/>
      <c r="F120" s="7"/>
      <c r="G120" s="7"/>
      <c r="H120" s="7"/>
      <c r="I120" s="7"/>
      <c r="J120" s="7"/>
      <c r="K120" s="7"/>
    </row>
    <row r="121" spans="1:13" ht="13.5">
      <c r="A121" s="2"/>
      <c r="B121" s="2"/>
      <c r="C121" s="2"/>
      <c r="D121" s="2"/>
      <c r="E121" s="2"/>
      <c r="F121" s="2"/>
      <c r="G121" s="2"/>
      <c r="H121" s="2"/>
      <c r="I121" s="2"/>
      <c r="J121" s="2"/>
      <c r="K121" s="2"/>
      <c r="L121" s="2"/>
      <c r="M121" s="2"/>
    </row>
    <row r="122" spans="3:11" s="2" customFormat="1" ht="12.75">
      <c r="C122" s="14" t="s">
        <v>25</v>
      </c>
      <c r="D122" s="14"/>
      <c r="E122" s="14"/>
      <c r="F122" s="14"/>
      <c r="G122" s="14"/>
      <c r="H122" s="14"/>
      <c r="I122" s="14"/>
      <c r="J122" s="14"/>
      <c r="K122" s="14"/>
    </row>
    <row r="123" spans="3:11" s="2" customFormat="1" ht="12.75">
      <c r="C123" s="14"/>
      <c r="D123" s="14"/>
      <c r="E123" s="14"/>
      <c r="F123" s="14"/>
      <c r="G123" s="14"/>
      <c r="H123" s="14"/>
      <c r="I123" s="14"/>
      <c r="J123" s="14"/>
      <c r="K123" s="14"/>
    </row>
    <row r="124" s="2" customFormat="1" ht="12.75"/>
    <row r="125" s="2" customFormat="1" ht="12.75"/>
    <row r="126" s="2" customFormat="1" ht="12.75"/>
    <row r="127" s="2" customFormat="1" ht="12.75"/>
    <row r="128" s="2" customFormat="1" ht="12.75"/>
    <row r="129" spans="1:13" s="2" customFormat="1" ht="13.5">
      <c r="A129" s="5"/>
      <c r="B129" s="5"/>
      <c r="C129" s="5"/>
      <c r="D129" s="5"/>
      <c r="E129" s="5"/>
      <c r="F129" s="5"/>
      <c r="G129" s="5"/>
      <c r="H129" s="5"/>
      <c r="I129" s="5"/>
      <c r="J129" s="5"/>
      <c r="K129" s="5"/>
      <c r="L129" s="5"/>
      <c r="M129" s="5"/>
    </row>
  </sheetData>
  <sheetProtection/>
  <mergeCells count="74">
    <mergeCell ref="E111:F111"/>
    <mergeCell ref="G111:H111"/>
    <mergeCell ref="I111:J111"/>
    <mergeCell ref="L108:M108"/>
    <mergeCell ref="E109:F109"/>
    <mergeCell ref="G109:H109"/>
    <mergeCell ref="I109:J109"/>
    <mergeCell ref="E110:F110"/>
    <mergeCell ref="G110:H110"/>
    <mergeCell ref="I110:J110"/>
    <mergeCell ref="C107:D107"/>
    <mergeCell ref="E107:F107"/>
    <mergeCell ref="G107:H107"/>
    <mergeCell ref="I107:J107"/>
    <mergeCell ref="E108:F108"/>
    <mergeCell ref="G108:H108"/>
    <mergeCell ref="I108:J108"/>
    <mergeCell ref="E99:F99"/>
    <mergeCell ref="G99:I99"/>
    <mergeCell ref="J99:K99"/>
    <mergeCell ref="E100:F100"/>
    <mergeCell ref="G100:I100"/>
    <mergeCell ref="J100:K100"/>
    <mergeCell ref="E97:F97"/>
    <mergeCell ref="G97:I97"/>
    <mergeCell ref="J97:K97"/>
    <mergeCell ref="L97:M97"/>
    <mergeCell ref="E98:F98"/>
    <mergeCell ref="G98:I98"/>
    <mergeCell ref="J98:K98"/>
    <mergeCell ref="E88:F88"/>
    <mergeCell ref="G88:H88"/>
    <mergeCell ref="I88:J88"/>
    <mergeCell ref="E96:F96"/>
    <mergeCell ref="G96:I96"/>
    <mergeCell ref="J96:K96"/>
    <mergeCell ref="C86:D86"/>
    <mergeCell ref="E86:F86"/>
    <mergeCell ref="G86:H86"/>
    <mergeCell ref="I86:J86"/>
    <mergeCell ref="E87:F87"/>
    <mergeCell ref="G87:H87"/>
    <mergeCell ref="I87:J87"/>
    <mergeCell ref="E84:F84"/>
    <mergeCell ref="G84:H84"/>
    <mergeCell ref="I84:J84"/>
    <mergeCell ref="E85:F85"/>
    <mergeCell ref="G85:H85"/>
    <mergeCell ref="I85:J85"/>
    <mergeCell ref="C82:D82"/>
    <mergeCell ref="E82:F82"/>
    <mergeCell ref="G82:H82"/>
    <mergeCell ref="I82:J82"/>
    <mergeCell ref="E83:F83"/>
    <mergeCell ref="G83:H83"/>
    <mergeCell ref="I83:J83"/>
    <mergeCell ref="D70:H70"/>
    <mergeCell ref="I70:J70"/>
    <mergeCell ref="I71:J71"/>
    <mergeCell ref="E81:F81"/>
    <mergeCell ref="G81:H81"/>
    <mergeCell ref="I81:J81"/>
    <mergeCell ref="C41:M41"/>
    <mergeCell ref="G63:H63"/>
    <mergeCell ref="G64:H64"/>
    <mergeCell ref="G65:H65"/>
    <mergeCell ref="L68:M68"/>
    <mergeCell ref="I69:J69"/>
    <mergeCell ref="C2:L2"/>
    <mergeCell ref="C6:K6"/>
    <mergeCell ref="C30:D30"/>
    <mergeCell ref="C35:K35"/>
    <mergeCell ref="C39:K39"/>
    <mergeCell ref="C40:M40"/>
  </mergeCells>
  <printOptions horizontalCentered="1" verticalCentered="1"/>
  <pageMargins left="0.2362204724409449" right="0.2362204724409449" top="0.7480314960629921" bottom="0.7480314960629921" header="0.31496062992125984" footer="0.31496062992125984"/>
  <pageSetup firstPageNumber="31" useFirstPageNumber="1" horizontalDpi="600" verticalDpi="600" orientation="portrait" paperSize="9" scale="96" r:id="rId4"/>
  <rowBreaks count="2" manualBreakCount="2">
    <brk id="56" max="12" man="1"/>
    <brk id="122" max="12" man="1"/>
  </rowBreaks>
  <drawing r:id="rId3"/>
  <legacyDrawing r:id="rId2"/>
</worksheet>
</file>

<file path=xl/worksheets/sheet7.xml><?xml version="1.0" encoding="utf-8"?>
<worksheet xmlns="http://schemas.openxmlformats.org/spreadsheetml/2006/main" xmlns:r="http://schemas.openxmlformats.org/officeDocument/2006/relationships">
  <dimension ref="A1:M133"/>
  <sheetViews>
    <sheetView view="pageBreakPreview" zoomScaleSheetLayoutView="100" zoomScalePageLayoutView="0" workbookViewId="0" topLeftCell="A1">
      <selection activeCell="A1" sqref="A1"/>
    </sheetView>
  </sheetViews>
  <sheetFormatPr defaultColWidth="9.00390625" defaultRowHeight="13.5"/>
  <cols>
    <col min="1" max="1" width="3.50390625" style="30" customWidth="1"/>
    <col min="2" max="2" width="5.00390625" style="30" customWidth="1"/>
    <col min="3" max="3" width="6.875" style="30" customWidth="1"/>
    <col min="4" max="4" width="9.25390625" style="30" customWidth="1"/>
    <col min="5" max="13" width="8.50390625" style="30" customWidth="1"/>
    <col min="14" max="16384" width="9.00390625" style="30" customWidth="1"/>
  </cols>
  <sheetData>
    <row r="1" spans="1:12" ht="29.25" customHeight="1">
      <c r="A1" s="130"/>
      <c r="L1" s="39" t="s">
        <v>71</v>
      </c>
    </row>
    <row r="2" ht="16.5" customHeight="1">
      <c r="M2" s="71"/>
    </row>
    <row r="3" spans="2:12" ht="18">
      <c r="B3" s="5"/>
      <c r="C3" s="272" t="s">
        <v>215</v>
      </c>
      <c r="D3" s="272"/>
      <c r="E3" s="272"/>
      <c r="F3" s="272"/>
      <c r="G3" s="272"/>
      <c r="H3" s="272"/>
      <c r="I3" s="272"/>
      <c r="J3" s="272"/>
      <c r="K3" s="272"/>
      <c r="L3" s="272"/>
    </row>
    <row r="4" spans="2:12" ht="18">
      <c r="B4" s="5"/>
      <c r="C4" s="6"/>
      <c r="D4" s="6"/>
      <c r="E4" s="6"/>
      <c r="F4" s="6"/>
      <c r="G4" s="6"/>
      <c r="H4" s="6"/>
      <c r="I4" s="6"/>
      <c r="J4" s="6"/>
      <c r="K4" s="6"/>
      <c r="L4" s="5"/>
    </row>
    <row r="5" spans="2:12" ht="13.5">
      <c r="B5" s="5"/>
      <c r="C5" s="5"/>
      <c r="D5" s="5"/>
      <c r="E5" s="5"/>
      <c r="F5" s="5"/>
      <c r="G5" s="5"/>
      <c r="H5" s="5"/>
      <c r="I5" s="5"/>
      <c r="J5" s="5"/>
      <c r="K5" s="5"/>
      <c r="L5" s="5"/>
    </row>
    <row r="6" spans="2:12" ht="15">
      <c r="B6" s="7" t="s">
        <v>18</v>
      </c>
      <c r="C6" s="5"/>
      <c r="D6" s="7"/>
      <c r="E6" s="7"/>
      <c r="F6" s="7"/>
      <c r="G6" s="7"/>
      <c r="H6" s="7"/>
      <c r="I6" s="7"/>
      <c r="J6" s="7"/>
      <c r="K6" s="7"/>
      <c r="L6" s="5"/>
    </row>
    <row r="7" spans="2:12" s="41" customFormat="1" ht="12.75">
      <c r="B7" s="2"/>
      <c r="C7" s="269"/>
      <c r="D7" s="269"/>
      <c r="E7" s="269"/>
      <c r="F7" s="269"/>
      <c r="G7" s="269"/>
      <c r="H7" s="269"/>
      <c r="I7" s="269"/>
      <c r="J7" s="269"/>
      <c r="K7" s="269"/>
      <c r="L7" s="2"/>
    </row>
    <row r="8" spans="2:12" s="41" customFormat="1" ht="12.75">
      <c r="B8" s="2"/>
      <c r="C8" s="2" t="s">
        <v>53</v>
      </c>
      <c r="D8" s="2"/>
      <c r="E8" s="2"/>
      <c r="F8" s="2"/>
      <c r="G8" s="2"/>
      <c r="H8" s="2"/>
      <c r="I8" s="2"/>
      <c r="J8" s="2"/>
      <c r="K8" s="2"/>
      <c r="L8" s="2"/>
    </row>
    <row r="9" spans="2:12" s="41" customFormat="1" ht="12.75">
      <c r="B9" s="2"/>
      <c r="C9" s="8" t="s">
        <v>35</v>
      </c>
      <c r="D9" s="9" t="s">
        <v>39</v>
      </c>
      <c r="E9" s="9"/>
      <c r="F9" s="9"/>
      <c r="G9" s="9"/>
      <c r="H9" s="9"/>
      <c r="I9" s="9"/>
      <c r="J9" s="9"/>
      <c r="K9" s="2"/>
      <c r="L9" s="2"/>
    </row>
    <row r="10" spans="2:12" s="41" customFormat="1" ht="12.75">
      <c r="B10" s="2"/>
      <c r="C10" s="8"/>
      <c r="D10" s="9"/>
      <c r="E10" s="9"/>
      <c r="F10" s="9"/>
      <c r="G10" s="9"/>
      <c r="H10" s="9"/>
      <c r="I10" s="9"/>
      <c r="J10" s="9"/>
      <c r="K10" s="2"/>
      <c r="L10" s="2"/>
    </row>
    <row r="11" spans="2:12" s="41" customFormat="1" ht="12.75">
      <c r="B11" s="2"/>
      <c r="C11" s="2" t="s">
        <v>67</v>
      </c>
      <c r="D11" s="2"/>
      <c r="E11" s="2"/>
      <c r="F11" s="2"/>
      <c r="G11" s="2"/>
      <c r="H11" s="2"/>
      <c r="I11" s="2"/>
      <c r="J11" s="2"/>
      <c r="K11" s="2"/>
      <c r="L11" s="2"/>
    </row>
    <row r="12" spans="2:12" s="41" customFormat="1" ht="12.75">
      <c r="B12" s="2"/>
      <c r="C12" s="10" t="s">
        <v>35</v>
      </c>
      <c r="D12" s="2" t="s">
        <v>39</v>
      </c>
      <c r="E12" s="2"/>
      <c r="F12" s="2"/>
      <c r="G12" s="2"/>
      <c r="H12" s="2"/>
      <c r="I12" s="2"/>
      <c r="J12" s="2"/>
      <c r="K12" s="2"/>
      <c r="L12" s="2"/>
    </row>
    <row r="13" spans="2:12" s="41" customFormat="1" ht="12.75">
      <c r="B13" s="2"/>
      <c r="C13" s="2"/>
      <c r="D13" s="2"/>
      <c r="E13" s="2"/>
      <c r="F13" s="2"/>
      <c r="G13" s="2"/>
      <c r="H13" s="2"/>
      <c r="I13" s="2"/>
      <c r="J13" s="2"/>
      <c r="K13" s="2"/>
      <c r="L13" s="2"/>
    </row>
    <row r="14" spans="2:12" s="41" customFormat="1" ht="12.75">
      <c r="B14" s="2"/>
      <c r="C14" s="2" t="s">
        <v>65</v>
      </c>
      <c r="D14" s="2"/>
      <c r="E14" s="2"/>
      <c r="F14" s="2"/>
      <c r="G14" s="2"/>
      <c r="H14" s="2"/>
      <c r="I14" s="2"/>
      <c r="J14" s="2"/>
      <c r="K14" s="2"/>
      <c r="L14" s="2"/>
    </row>
    <row r="15" spans="2:12" s="41" customFormat="1" ht="12.75">
      <c r="B15" s="2"/>
      <c r="C15" s="10" t="s">
        <v>35</v>
      </c>
      <c r="D15" s="2" t="s">
        <v>96</v>
      </c>
      <c r="E15" s="2"/>
      <c r="F15" s="2"/>
      <c r="G15" s="2"/>
      <c r="H15" s="2"/>
      <c r="I15" s="2"/>
      <c r="J15" s="2"/>
      <c r="K15" s="2"/>
      <c r="L15" s="2"/>
    </row>
    <row r="16" spans="2:12" s="41" customFormat="1" ht="12.75">
      <c r="B16" s="2"/>
      <c r="C16" s="10" t="s">
        <v>35</v>
      </c>
      <c r="D16" s="131" t="s">
        <v>216</v>
      </c>
      <c r="E16" s="2"/>
      <c r="F16" s="2"/>
      <c r="G16" s="2"/>
      <c r="H16" s="2"/>
      <c r="I16" s="2"/>
      <c r="J16" s="2"/>
      <c r="K16" s="2"/>
      <c r="L16" s="2"/>
    </row>
    <row r="17" spans="2:12" s="41" customFormat="1" ht="12.75">
      <c r="B17" s="2"/>
      <c r="C17" s="2"/>
      <c r="D17" s="2"/>
      <c r="E17" s="2"/>
      <c r="F17" s="2"/>
      <c r="G17" s="2"/>
      <c r="H17" s="2"/>
      <c r="I17" s="2"/>
      <c r="J17" s="2"/>
      <c r="K17" s="2"/>
      <c r="L17" s="2"/>
    </row>
    <row r="18" spans="2:12" s="41" customFormat="1" ht="12.75">
      <c r="B18" s="2"/>
      <c r="C18" s="2" t="s">
        <v>66</v>
      </c>
      <c r="D18" s="2"/>
      <c r="E18" s="2"/>
      <c r="F18" s="2"/>
      <c r="G18" s="2"/>
      <c r="H18" s="2"/>
      <c r="I18" s="2"/>
      <c r="J18" s="2"/>
      <c r="K18" s="2"/>
      <c r="L18" s="2"/>
    </row>
    <row r="19" spans="2:12" s="41" customFormat="1" ht="12.75">
      <c r="B19" s="2"/>
      <c r="C19" s="10" t="s">
        <v>35</v>
      </c>
      <c r="D19" s="2" t="s">
        <v>38</v>
      </c>
      <c r="E19" s="2"/>
      <c r="F19" s="2" t="s">
        <v>39</v>
      </c>
      <c r="G19" s="2"/>
      <c r="H19" s="2"/>
      <c r="I19" s="2"/>
      <c r="J19" s="2"/>
      <c r="K19" s="2"/>
      <c r="L19" s="2"/>
    </row>
    <row r="20" spans="2:12" s="41" customFormat="1" ht="12.75">
      <c r="B20" s="2"/>
      <c r="C20" s="10" t="s">
        <v>35</v>
      </c>
      <c r="D20" s="2" t="s">
        <v>40</v>
      </c>
      <c r="E20" s="2"/>
      <c r="F20" s="2" t="s">
        <v>41</v>
      </c>
      <c r="G20" s="2"/>
      <c r="H20" s="2"/>
      <c r="I20" s="2"/>
      <c r="J20" s="2"/>
      <c r="K20" s="2"/>
      <c r="L20" s="2"/>
    </row>
    <row r="21" spans="2:12" s="41" customFormat="1" ht="12.75">
      <c r="B21" s="2"/>
      <c r="C21" s="10"/>
      <c r="D21" s="2"/>
      <c r="E21" s="2"/>
      <c r="F21" s="2" t="s">
        <v>42</v>
      </c>
      <c r="G21" s="2"/>
      <c r="H21" s="2"/>
      <c r="I21" s="2"/>
      <c r="J21" s="2"/>
      <c r="K21" s="2"/>
      <c r="L21" s="2"/>
    </row>
    <row r="22" spans="2:12" s="41" customFormat="1" ht="12.75">
      <c r="B22" s="2"/>
      <c r="C22" s="10"/>
      <c r="D22" s="2"/>
      <c r="E22" s="2"/>
      <c r="F22" s="2" t="s">
        <v>43</v>
      </c>
      <c r="G22" s="2"/>
      <c r="H22" s="2"/>
      <c r="I22" s="2"/>
      <c r="J22" s="2"/>
      <c r="K22" s="2"/>
      <c r="L22" s="2"/>
    </row>
    <row r="23" spans="2:12" s="41" customFormat="1" ht="12.75">
      <c r="B23" s="2"/>
      <c r="C23" s="10" t="s">
        <v>35</v>
      </c>
      <c r="D23" s="2" t="s">
        <v>217</v>
      </c>
      <c r="E23" s="2"/>
      <c r="F23" s="131" t="s">
        <v>39</v>
      </c>
      <c r="G23" s="2"/>
      <c r="H23" s="2"/>
      <c r="I23" s="2"/>
      <c r="J23" s="2"/>
      <c r="K23" s="2"/>
      <c r="L23" s="2"/>
    </row>
    <row r="24" spans="2:12" s="41" customFormat="1" ht="12.75">
      <c r="B24" s="2"/>
      <c r="C24" s="2"/>
      <c r="D24" s="2"/>
      <c r="E24" s="2"/>
      <c r="F24" s="2"/>
      <c r="G24" s="2"/>
      <c r="H24" s="2"/>
      <c r="I24" s="2"/>
      <c r="J24" s="2"/>
      <c r="K24" s="2"/>
      <c r="L24" s="2"/>
    </row>
    <row r="25" spans="2:12" s="41" customFormat="1" ht="12.75">
      <c r="B25" s="2"/>
      <c r="C25" s="2"/>
      <c r="D25" s="2"/>
      <c r="E25" s="2"/>
      <c r="F25" s="2"/>
      <c r="G25" s="2"/>
      <c r="H25" s="2"/>
      <c r="I25" s="2"/>
      <c r="J25" s="2"/>
      <c r="K25" s="2"/>
      <c r="L25" s="2"/>
    </row>
    <row r="26" spans="2:12" ht="15">
      <c r="B26" s="7" t="s">
        <v>19</v>
      </c>
      <c r="C26" s="5"/>
      <c r="D26" s="7"/>
      <c r="E26" s="7"/>
      <c r="F26" s="7"/>
      <c r="G26" s="7"/>
      <c r="H26" s="7"/>
      <c r="I26" s="7"/>
      <c r="J26" s="7"/>
      <c r="K26" s="7"/>
      <c r="L26" s="5"/>
    </row>
    <row r="27" spans="2:12" s="41" customFormat="1" ht="12.75">
      <c r="B27" s="2"/>
      <c r="C27" s="8" t="s">
        <v>35</v>
      </c>
      <c r="D27" s="9" t="s">
        <v>39</v>
      </c>
      <c r="E27" s="2"/>
      <c r="F27" s="2"/>
      <c r="G27" s="2"/>
      <c r="H27" s="2"/>
      <c r="I27" s="2"/>
      <c r="J27" s="2"/>
      <c r="K27" s="2"/>
      <c r="L27" s="2"/>
    </row>
    <row r="28" spans="2:12" s="41" customFormat="1" ht="12.75">
      <c r="B28" s="2"/>
      <c r="C28" s="269"/>
      <c r="D28" s="269"/>
      <c r="E28" s="269"/>
      <c r="F28" s="269"/>
      <c r="G28" s="269"/>
      <c r="H28" s="269"/>
      <c r="I28" s="269"/>
      <c r="J28" s="269"/>
      <c r="K28" s="269"/>
      <c r="L28" s="2"/>
    </row>
    <row r="29" spans="2:12" s="41" customFormat="1" ht="12.75">
      <c r="B29" s="2"/>
      <c r="C29" s="2"/>
      <c r="D29" s="2"/>
      <c r="E29" s="2"/>
      <c r="F29" s="2"/>
      <c r="G29" s="2"/>
      <c r="H29" s="2"/>
      <c r="I29" s="2"/>
      <c r="J29" s="2"/>
      <c r="K29" s="2"/>
      <c r="L29" s="2"/>
    </row>
    <row r="30" spans="2:12" ht="15">
      <c r="B30" s="7" t="s">
        <v>20</v>
      </c>
      <c r="C30" s="5"/>
      <c r="D30" s="7"/>
      <c r="E30" s="7"/>
      <c r="F30" s="7"/>
      <c r="G30" s="7"/>
      <c r="H30" s="7"/>
      <c r="I30" s="7"/>
      <c r="J30" s="7"/>
      <c r="K30" s="7"/>
      <c r="L30" s="5"/>
    </row>
    <row r="31" spans="2:12" s="41" customFormat="1" ht="12.75">
      <c r="B31" s="2"/>
      <c r="C31" s="4"/>
      <c r="D31" s="4"/>
      <c r="E31" s="4"/>
      <c r="F31" s="4"/>
      <c r="G31" s="4"/>
      <c r="H31" s="4"/>
      <c r="I31" s="4"/>
      <c r="J31" s="4"/>
      <c r="K31" s="4"/>
      <c r="L31" s="2"/>
    </row>
    <row r="32" spans="2:12" s="41" customFormat="1" ht="12.75">
      <c r="B32" s="2"/>
      <c r="C32" s="306" t="s">
        <v>218</v>
      </c>
      <c r="D32" s="306"/>
      <c r="E32" s="306"/>
      <c r="F32" s="306"/>
      <c r="G32" s="306"/>
      <c r="H32" s="306"/>
      <c r="I32" s="306"/>
      <c r="J32" s="306"/>
      <c r="K32" s="306"/>
      <c r="L32" s="2"/>
    </row>
    <row r="33" spans="2:12" s="41" customFormat="1" ht="12.75">
      <c r="B33" s="2"/>
      <c r="C33" s="2"/>
      <c r="D33" s="2"/>
      <c r="E33" s="2"/>
      <c r="F33" s="2"/>
      <c r="G33" s="2"/>
      <c r="H33" s="2"/>
      <c r="I33" s="2"/>
      <c r="J33" s="2"/>
      <c r="K33" s="2"/>
      <c r="L33" s="2"/>
    </row>
    <row r="34" spans="2:12" s="41" customFormat="1" ht="12.75">
      <c r="B34" s="2"/>
      <c r="C34" s="2"/>
      <c r="D34" s="2"/>
      <c r="E34" s="2"/>
      <c r="F34" s="2"/>
      <c r="G34" s="2"/>
      <c r="H34" s="2"/>
      <c r="I34" s="2"/>
      <c r="J34" s="2"/>
      <c r="K34" s="2"/>
      <c r="L34" s="2"/>
    </row>
    <row r="35" spans="2:12" ht="24.75" customHeight="1">
      <c r="B35" s="11" t="s">
        <v>68</v>
      </c>
      <c r="C35" s="5"/>
      <c r="D35" s="11"/>
      <c r="E35" s="11"/>
      <c r="F35" s="11"/>
      <c r="G35" s="11"/>
      <c r="H35" s="11"/>
      <c r="I35" s="11"/>
      <c r="J35" s="11"/>
      <c r="K35" s="11"/>
      <c r="L35" s="5"/>
    </row>
    <row r="36" spans="2:12" s="52" customFormat="1" ht="16.5" customHeight="1">
      <c r="B36" s="12"/>
      <c r="C36" s="270" t="s">
        <v>104</v>
      </c>
      <c r="D36" s="270"/>
      <c r="E36" s="270"/>
      <c r="F36" s="270"/>
      <c r="G36" s="270"/>
      <c r="H36" s="270"/>
      <c r="I36" s="270"/>
      <c r="J36" s="270"/>
      <c r="K36" s="270"/>
      <c r="L36" s="12"/>
    </row>
    <row r="37" spans="3:13" s="41" customFormat="1" ht="14.25" customHeight="1">
      <c r="C37" s="72" t="s">
        <v>219</v>
      </c>
      <c r="D37" s="13"/>
      <c r="E37" s="13"/>
      <c r="F37" s="13"/>
      <c r="G37" s="13"/>
      <c r="H37" s="13"/>
      <c r="I37" s="13"/>
      <c r="J37" s="13"/>
      <c r="K37" s="13"/>
      <c r="L37" s="14"/>
      <c r="M37" s="70"/>
    </row>
    <row r="38" spans="3:12" s="41" customFormat="1" ht="15" customHeight="1">
      <c r="C38" s="50" t="s">
        <v>122</v>
      </c>
      <c r="D38" s="14"/>
      <c r="E38" s="14"/>
      <c r="F38" s="14"/>
      <c r="G38" s="14"/>
      <c r="H38" s="14"/>
      <c r="I38" s="14"/>
      <c r="J38" s="14"/>
      <c r="K38" s="14"/>
      <c r="L38" s="2"/>
    </row>
    <row r="39" spans="3:12" s="41" customFormat="1" ht="12.75">
      <c r="C39" s="10" t="s">
        <v>220</v>
      </c>
      <c r="D39" s="131" t="s">
        <v>123</v>
      </c>
      <c r="E39" s="2"/>
      <c r="F39" s="2"/>
      <c r="G39" s="2"/>
      <c r="H39" s="2"/>
      <c r="I39" s="2"/>
      <c r="J39" s="2"/>
      <c r="K39" s="2"/>
      <c r="L39" s="2"/>
    </row>
    <row r="40" spans="3:12" s="41" customFormat="1" ht="12.75">
      <c r="C40" s="10" t="s">
        <v>46</v>
      </c>
      <c r="D40" s="131" t="s">
        <v>221</v>
      </c>
      <c r="E40" s="2"/>
      <c r="F40" s="2"/>
      <c r="G40" s="2"/>
      <c r="H40" s="2"/>
      <c r="J40" s="2"/>
      <c r="K40" s="2"/>
      <c r="L40" s="2"/>
    </row>
    <row r="41" spans="3:12" s="41" customFormat="1" ht="12.75">
      <c r="C41" s="10" t="s">
        <v>126</v>
      </c>
      <c r="D41" s="131" t="s">
        <v>222</v>
      </c>
      <c r="E41" s="2"/>
      <c r="F41" s="2"/>
      <c r="G41" s="2"/>
      <c r="H41" s="2"/>
      <c r="I41" s="2"/>
      <c r="J41" s="2"/>
      <c r="K41" s="2"/>
      <c r="L41" s="2"/>
    </row>
    <row r="42" spans="3:12" s="41" customFormat="1" ht="12.75">
      <c r="C42" s="10" t="s">
        <v>128</v>
      </c>
      <c r="D42" s="131" t="s">
        <v>127</v>
      </c>
      <c r="E42" s="2"/>
      <c r="F42" s="2"/>
      <c r="G42" s="2"/>
      <c r="H42" s="2"/>
      <c r="I42" s="2"/>
      <c r="J42" s="2"/>
      <c r="K42" s="2"/>
      <c r="L42" s="2"/>
    </row>
    <row r="43" spans="3:12" s="41" customFormat="1" ht="12.75">
      <c r="C43" s="10" t="s">
        <v>130</v>
      </c>
      <c r="D43" s="131" t="s">
        <v>155</v>
      </c>
      <c r="E43" s="2"/>
      <c r="F43" s="2"/>
      <c r="G43" s="2"/>
      <c r="H43" s="2"/>
      <c r="I43" s="2"/>
      <c r="J43" s="2"/>
      <c r="K43" s="2"/>
      <c r="L43" s="2"/>
    </row>
    <row r="44" spans="3:12" s="41" customFormat="1" ht="12.75">
      <c r="C44" s="132" t="s">
        <v>156</v>
      </c>
      <c r="D44" s="131" t="s">
        <v>129</v>
      </c>
      <c r="E44" s="2"/>
      <c r="F44" s="2"/>
      <c r="G44" s="2"/>
      <c r="H44" s="2"/>
      <c r="I44" s="2"/>
      <c r="J44" s="2"/>
      <c r="K44" s="2"/>
      <c r="L44" s="2"/>
    </row>
    <row r="45" spans="2:12" s="41" customFormat="1" ht="12.75">
      <c r="B45" s="2"/>
      <c r="C45" s="133" t="s">
        <v>158</v>
      </c>
      <c r="D45" s="14" t="s">
        <v>223</v>
      </c>
      <c r="E45" s="134"/>
      <c r="F45" s="134"/>
      <c r="G45" s="134"/>
      <c r="H45" s="134"/>
      <c r="I45" s="134"/>
      <c r="J45" s="134"/>
      <c r="K45" s="134"/>
      <c r="L45" s="2"/>
    </row>
    <row r="46" spans="2:12" s="41" customFormat="1" ht="12.75">
      <c r="B46" s="2"/>
      <c r="C46" s="133"/>
      <c r="D46" s="14"/>
      <c r="E46" s="134"/>
      <c r="F46" s="134"/>
      <c r="G46" s="134"/>
      <c r="H46" s="134"/>
      <c r="I46" s="134"/>
      <c r="J46" s="134"/>
      <c r="K46" s="134"/>
      <c r="L46" s="2"/>
    </row>
    <row r="47" spans="2:12" s="41" customFormat="1" ht="12.75">
      <c r="B47" s="2"/>
      <c r="C47" s="2"/>
      <c r="D47" s="2"/>
      <c r="E47" s="2"/>
      <c r="F47" s="2"/>
      <c r="G47" s="2"/>
      <c r="H47" s="2"/>
      <c r="I47" s="2"/>
      <c r="J47" s="2"/>
      <c r="K47" s="2"/>
      <c r="L47" s="2"/>
    </row>
    <row r="48" spans="2:12" ht="15">
      <c r="B48" s="7" t="s">
        <v>21</v>
      </c>
      <c r="C48" s="5"/>
      <c r="D48" s="7"/>
      <c r="E48" s="7"/>
      <c r="F48" s="7"/>
      <c r="G48" s="7"/>
      <c r="H48" s="7"/>
      <c r="I48" s="7"/>
      <c r="J48" s="7"/>
      <c r="K48" s="7"/>
      <c r="L48" s="5"/>
    </row>
    <row r="49" spans="2:12" s="41" customFormat="1" ht="12.75">
      <c r="B49" s="2"/>
      <c r="C49" s="2"/>
      <c r="D49" s="2"/>
      <c r="E49" s="2"/>
      <c r="F49" s="2"/>
      <c r="G49" s="2"/>
      <c r="H49" s="2"/>
      <c r="I49" s="2"/>
      <c r="J49" s="2"/>
      <c r="K49" s="2"/>
      <c r="L49" s="2"/>
    </row>
    <row r="50" spans="2:12" s="41" customFormat="1" ht="12.75">
      <c r="B50" s="2"/>
      <c r="C50" s="2" t="s">
        <v>108</v>
      </c>
      <c r="D50" s="2"/>
      <c r="E50" s="2"/>
      <c r="F50" s="2"/>
      <c r="G50" s="2"/>
      <c r="H50" s="2"/>
      <c r="I50" s="2"/>
      <c r="J50" s="2"/>
      <c r="K50" s="2"/>
      <c r="L50" s="2"/>
    </row>
    <row r="51" spans="2:12" s="41" customFormat="1" ht="12.75">
      <c r="B51" s="2"/>
      <c r="C51" s="2"/>
      <c r="D51" s="2"/>
      <c r="E51" s="2"/>
      <c r="F51" s="2"/>
      <c r="G51" s="2"/>
      <c r="H51" s="2"/>
      <c r="I51" s="2"/>
      <c r="J51" s="2"/>
      <c r="K51" s="2"/>
      <c r="L51" s="2"/>
    </row>
    <row r="52" spans="2:12" s="41" customFormat="1" ht="12.75">
      <c r="B52" s="2"/>
      <c r="C52" s="218" t="s">
        <v>47</v>
      </c>
      <c r="D52" s="218"/>
      <c r="E52" s="218" t="s">
        <v>48</v>
      </c>
      <c r="F52" s="218"/>
      <c r="G52" s="218" t="s">
        <v>1</v>
      </c>
      <c r="H52" s="218"/>
      <c r="I52" s="218" t="s">
        <v>2</v>
      </c>
      <c r="J52" s="218"/>
      <c r="K52" s="218" t="s">
        <v>9</v>
      </c>
      <c r="L52" s="218"/>
    </row>
    <row r="53" spans="2:12" s="41" customFormat="1" ht="12.75">
      <c r="B53" s="2"/>
      <c r="C53" s="219" t="s">
        <v>84</v>
      </c>
      <c r="D53" s="219"/>
      <c r="E53" s="214">
        <v>198859509</v>
      </c>
      <c r="F53" s="214"/>
      <c r="G53" s="214"/>
      <c r="H53" s="214"/>
      <c r="I53" s="214"/>
      <c r="J53" s="214"/>
      <c r="K53" s="214">
        <f>+E53+G53-I53</f>
        <v>198859509</v>
      </c>
      <c r="L53" s="214"/>
    </row>
    <row r="54" spans="2:12" s="41" customFormat="1" ht="12.75">
      <c r="B54" s="2"/>
      <c r="C54" s="219" t="s">
        <v>4</v>
      </c>
      <c r="D54" s="219"/>
      <c r="E54" s="214">
        <v>1088112877</v>
      </c>
      <c r="F54" s="214"/>
      <c r="G54" s="214"/>
      <c r="H54" s="214"/>
      <c r="I54" s="214">
        <v>52506141</v>
      </c>
      <c r="J54" s="214"/>
      <c r="K54" s="214">
        <f>+E54+G54-I54</f>
        <v>1035606736</v>
      </c>
      <c r="L54" s="214"/>
    </row>
    <row r="55" spans="2:12" s="41" customFormat="1" ht="12.75">
      <c r="B55" s="2"/>
      <c r="C55" s="219"/>
      <c r="D55" s="219"/>
      <c r="E55" s="214"/>
      <c r="F55" s="214"/>
      <c r="G55" s="214"/>
      <c r="H55" s="214"/>
      <c r="I55" s="214"/>
      <c r="J55" s="214"/>
      <c r="K55" s="214"/>
      <c r="L55" s="214"/>
    </row>
    <row r="56" spans="2:12" s="41" customFormat="1" ht="12.75">
      <c r="B56" s="2"/>
      <c r="C56" s="219"/>
      <c r="D56" s="219"/>
      <c r="E56" s="214"/>
      <c r="F56" s="214"/>
      <c r="G56" s="214"/>
      <c r="H56" s="214"/>
      <c r="I56" s="214"/>
      <c r="J56" s="214"/>
      <c r="K56" s="214"/>
      <c r="L56" s="214"/>
    </row>
    <row r="57" spans="2:12" s="41" customFormat="1" ht="12.75">
      <c r="B57" s="2"/>
      <c r="C57" s="218" t="s">
        <v>0</v>
      </c>
      <c r="D57" s="218"/>
      <c r="E57" s="214">
        <f>SUM(E53:F56)</f>
        <v>1286972386</v>
      </c>
      <c r="F57" s="214"/>
      <c r="G57" s="214">
        <f>SUM(G53:H56)</f>
        <v>0</v>
      </c>
      <c r="H57" s="214"/>
      <c r="I57" s="214">
        <f>SUM(I53:J56)</f>
        <v>52506141</v>
      </c>
      <c r="J57" s="214"/>
      <c r="K57" s="214">
        <f>SUM(K53:L56)</f>
        <v>1234466245</v>
      </c>
      <c r="L57" s="214"/>
    </row>
    <row r="58" spans="2:12" s="41" customFormat="1" ht="12.75">
      <c r="B58" s="2"/>
      <c r="C58" s="2"/>
      <c r="D58" s="2"/>
      <c r="E58" s="2"/>
      <c r="F58" s="2"/>
      <c r="G58" s="2"/>
      <c r="H58" s="2"/>
      <c r="I58" s="2"/>
      <c r="J58" s="2"/>
      <c r="K58" s="2"/>
      <c r="L58" s="2"/>
    </row>
    <row r="59" spans="2:12" ht="14.25" customHeight="1">
      <c r="B59" s="15" t="s">
        <v>224</v>
      </c>
      <c r="C59" s="5"/>
      <c r="D59" s="15"/>
      <c r="E59" s="15"/>
      <c r="F59" s="15"/>
      <c r="G59" s="15"/>
      <c r="H59" s="15"/>
      <c r="I59" s="15"/>
      <c r="J59" s="15"/>
      <c r="K59" s="15"/>
      <c r="L59" s="5"/>
    </row>
    <row r="60" spans="2:12" ht="15.75" customHeight="1">
      <c r="B60" s="307"/>
      <c r="C60" s="307"/>
      <c r="D60" s="15"/>
      <c r="E60" s="15"/>
      <c r="F60" s="15"/>
      <c r="G60" s="15"/>
      <c r="H60" s="15"/>
      <c r="I60" s="15"/>
      <c r="J60" s="15"/>
      <c r="K60" s="15"/>
      <c r="L60" s="5"/>
    </row>
    <row r="61" spans="2:12" s="41" customFormat="1" ht="12.75">
      <c r="B61" s="2"/>
      <c r="C61" s="17" t="s">
        <v>225</v>
      </c>
      <c r="D61" s="17"/>
      <c r="E61" s="17"/>
      <c r="F61" s="17"/>
      <c r="G61" s="17"/>
      <c r="H61" s="17"/>
      <c r="I61" s="17"/>
      <c r="J61" s="17"/>
      <c r="K61" s="17"/>
      <c r="L61" s="2"/>
    </row>
    <row r="62" spans="2:12" s="41" customFormat="1" ht="12.75" hidden="1">
      <c r="B62" s="1" t="s">
        <v>109</v>
      </c>
      <c r="C62" s="17" t="s">
        <v>110</v>
      </c>
      <c r="D62" s="17"/>
      <c r="E62" s="17"/>
      <c r="F62" s="17"/>
      <c r="G62" s="17"/>
      <c r="H62" s="17"/>
      <c r="I62" s="17"/>
      <c r="J62" s="17"/>
      <c r="K62" s="17"/>
      <c r="L62" s="2"/>
    </row>
    <row r="63" spans="2:12" s="41" customFormat="1" ht="12.75" hidden="1">
      <c r="B63" s="2"/>
      <c r="C63" s="3" t="s">
        <v>111</v>
      </c>
      <c r="D63" s="3"/>
      <c r="E63" s="3"/>
      <c r="F63" s="3"/>
      <c r="G63" s="3"/>
      <c r="H63" s="3"/>
      <c r="I63" s="3"/>
      <c r="J63" s="3"/>
      <c r="K63" s="3"/>
      <c r="L63" s="2"/>
    </row>
    <row r="64" spans="2:12" s="41" customFormat="1" ht="12.75">
      <c r="B64" s="2"/>
      <c r="D64" s="3"/>
      <c r="E64" s="3"/>
      <c r="F64" s="3"/>
      <c r="G64" s="3"/>
      <c r="H64" s="3"/>
      <c r="I64" s="3"/>
      <c r="J64" s="3"/>
      <c r="K64" s="3"/>
      <c r="L64" s="2"/>
    </row>
    <row r="65" spans="3:11" s="41" customFormat="1" ht="12.75">
      <c r="C65" s="58"/>
      <c r="D65" s="58"/>
      <c r="E65" s="58"/>
      <c r="F65" s="58"/>
      <c r="G65" s="58"/>
      <c r="H65" s="58"/>
      <c r="I65" s="58"/>
      <c r="J65" s="58"/>
      <c r="K65" s="58"/>
    </row>
    <row r="66" spans="3:11" s="41" customFormat="1" ht="12.75">
      <c r="C66" s="58"/>
      <c r="D66" s="58"/>
      <c r="E66" s="58"/>
      <c r="F66" s="58"/>
      <c r="G66" s="58"/>
      <c r="H66" s="58"/>
      <c r="I66" s="58"/>
      <c r="J66" s="58"/>
      <c r="K66" s="58"/>
    </row>
    <row r="67" s="41" customFormat="1" ht="12.75"/>
    <row r="68" spans="2:11" ht="14.25">
      <c r="B68" s="59" t="s">
        <v>22</v>
      </c>
      <c r="D68" s="59"/>
      <c r="E68" s="59"/>
      <c r="F68" s="59"/>
      <c r="G68" s="59"/>
      <c r="H68" s="59"/>
      <c r="I68" s="59"/>
      <c r="J68" s="59"/>
      <c r="K68" s="59"/>
    </row>
    <row r="69" s="41" customFormat="1" ht="7.5" customHeight="1"/>
    <row r="70" s="41" customFormat="1" ht="3" customHeight="1"/>
    <row r="71" s="41" customFormat="1" ht="12.75">
      <c r="C71" s="41" t="s">
        <v>54</v>
      </c>
    </row>
    <row r="72" spans="4:9" s="41" customFormat="1" ht="13.5" customHeight="1">
      <c r="D72" s="60" t="s">
        <v>32</v>
      </c>
      <c r="E72" s="60"/>
      <c r="F72" s="60"/>
      <c r="G72" s="301">
        <f>+K53</f>
        <v>198859509</v>
      </c>
      <c r="H72" s="301"/>
      <c r="I72" s="60" t="s">
        <v>50</v>
      </c>
    </row>
    <row r="73" spans="4:9" s="41" customFormat="1" ht="14.25" customHeight="1" thickBot="1">
      <c r="D73" s="60" t="s">
        <v>30</v>
      </c>
      <c r="E73" s="60"/>
      <c r="F73" s="60"/>
      <c r="G73" s="302">
        <f>+K54</f>
        <v>1035606736</v>
      </c>
      <c r="H73" s="302">
        <v>1148436747</v>
      </c>
      <c r="I73" s="60" t="s">
        <v>50</v>
      </c>
    </row>
    <row r="74" spans="4:9" s="41" customFormat="1" ht="13.5" customHeight="1">
      <c r="D74" s="61"/>
      <c r="E74" s="61" t="s">
        <v>3</v>
      </c>
      <c r="F74" s="61"/>
      <c r="G74" s="300">
        <f>SUM(G72:G73)</f>
        <v>1234466245</v>
      </c>
      <c r="H74" s="300"/>
      <c r="I74" s="60" t="s">
        <v>50</v>
      </c>
    </row>
    <row r="75" spans="4:7" s="41" customFormat="1" ht="6.75" customHeight="1">
      <c r="D75" s="62"/>
      <c r="E75" s="62"/>
      <c r="F75" s="62"/>
      <c r="G75" s="62"/>
    </row>
    <row r="76" s="41" customFormat="1" ht="6" customHeight="1"/>
    <row r="77" spans="3:13" s="41" customFormat="1" ht="12.75">
      <c r="C77" s="41" t="s">
        <v>55</v>
      </c>
      <c r="L77" s="273"/>
      <c r="M77" s="273"/>
    </row>
    <row r="78" spans="4:11" s="41" customFormat="1" ht="13.5" thickBot="1">
      <c r="D78" s="63" t="s">
        <v>33</v>
      </c>
      <c r="E78" s="63"/>
      <c r="F78" s="63"/>
      <c r="G78" s="64"/>
      <c r="H78" s="65"/>
      <c r="I78" s="301">
        <v>25770000</v>
      </c>
      <c r="J78" s="301"/>
      <c r="K78" s="60" t="s">
        <v>50</v>
      </c>
    </row>
    <row r="79" spans="4:11" s="41" customFormat="1" ht="13.5" hidden="1" thickBot="1">
      <c r="D79" s="303" t="s">
        <v>64</v>
      </c>
      <c r="E79" s="303"/>
      <c r="F79" s="303"/>
      <c r="G79" s="303"/>
      <c r="H79" s="303"/>
      <c r="I79" s="302">
        <v>0</v>
      </c>
      <c r="J79" s="302"/>
      <c r="K79" s="60" t="s">
        <v>50</v>
      </c>
    </row>
    <row r="80" spans="4:11" s="41" customFormat="1" ht="12.75">
      <c r="D80" s="61"/>
      <c r="E80" s="61" t="s">
        <v>3</v>
      </c>
      <c r="F80" s="61"/>
      <c r="G80" s="61"/>
      <c r="H80" s="66"/>
      <c r="I80" s="300">
        <f>SUM(I78:J79)</f>
        <v>25770000</v>
      </c>
      <c r="J80" s="300"/>
      <c r="K80" s="60" t="s">
        <v>50</v>
      </c>
    </row>
    <row r="81" s="41" customFormat="1" ht="6" customHeight="1"/>
    <row r="82" s="41" customFormat="1" ht="12.75"/>
    <row r="83" s="41" customFormat="1" ht="12.75"/>
    <row r="84" s="41" customFormat="1" ht="12.75"/>
    <row r="85" spans="2:11" ht="14.25">
      <c r="B85" s="59" t="s">
        <v>75</v>
      </c>
      <c r="D85" s="59"/>
      <c r="E85" s="59"/>
      <c r="F85" s="59"/>
      <c r="G85" s="59"/>
      <c r="H85" s="59"/>
      <c r="I85" s="59"/>
      <c r="J85" s="59"/>
      <c r="K85" s="59"/>
    </row>
    <row r="86" ht="13.5">
      <c r="C86" s="67" t="s">
        <v>5</v>
      </c>
    </row>
    <row r="87" s="41" customFormat="1" ht="7.5" customHeight="1"/>
    <row r="88" s="41" customFormat="1" ht="12.75">
      <c r="C88" s="41" t="s">
        <v>58</v>
      </c>
    </row>
    <row r="89" s="41" customFormat="1" ht="12.75">
      <c r="J89" s="68" t="s">
        <v>190</v>
      </c>
    </row>
    <row r="90" spans="3:10" s="41" customFormat="1" ht="12.75">
      <c r="C90" s="235"/>
      <c r="D90" s="235"/>
      <c r="E90" s="235" t="s">
        <v>7</v>
      </c>
      <c r="F90" s="235"/>
      <c r="G90" s="235" t="s">
        <v>8</v>
      </c>
      <c r="H90" s="235"/>
      <c r="I90" s="235" t="s">
        <v>9</v>
      </c>
      <c r="J90" s="235"/>
    </row>
    <row r="91" spans="3:10" s="41" customFormat="1" ht="12.75">
      <c r="C91" s="297" t="s">
        <v>113</v>
      </c>
      <c r="D91" s="297"/>
      <c r="E91" s="296">
        <f>1690349251+677124112</f>
        <v>2367473363</v>
      </c>
      <c r="F91" s="296"/>
      <c r="G91" s="296">
        <f>700056231+631810396</f>
        <v>1331866627</v>
      </c>
      <c r="H91" s="296"/>
      <c r="I91" s="296">
        <f aca="true" t="shared" si="0" ref="I91:I96">E91-G91</f>
        <v>1035606736</v>
      </c>
      <c r="J91" s="296"/>
    </row>
    <row r="92" spans="3:10" s="41" customFormat="1" ht="12.75">
      <c r="C92" s="297" t="s">
        <v>4</v>
      </c>
      <c r="D92" s="297"/>
      <c r="E92" s="214">
        <f>392700+7571024</f>
        <v>7963724</v>
      </c>
      <c r="F92" s="214"/>
      <c r="G92" s="296">
        <f>85083+6373176</f>
        <v>6458259</v>
      </c>
      <c r="H92" s="296"/>
      <c r="I92" s="296">
        <f t="shared" si="0"/>
        <v>1505465</v>
      </c>
      <c r="J92" s="296"/>
    </row>
    <row r="93" spans="3:10" s="41" customFormat="1" ht="12.75">
      <c r="C93" s="297" t="s">
        <v>6</v>
      </c>
      <c r="D93" s="297"/>
      <c r="E93" s="214">
        <v>77202107</v>
      </c>
      <c r="F93" s="214"/>
      <c r="G93" s="296">
        <v>72692248</v>
      </c>
      <c r="H93" s="296"/>
      <c r="I93" s="296">
        <f t="shared" si="0"/>
        <v>4509859</v>
      </c>
      <c r="J93" s="296"/>
    </row>
    <row r="94" spans="3:10" s="41" customFormat="1" ht="12.75">
      <c r="C94" s="297" t="s">
        <v>114</v>
      </c>
      <c r="D94" s="297"/>
      <c r="E94" s="220">
        <v>2975111</v>
      </c>
      <c r="F94" s="220"/>
      <c r="G94" s="298">
        <v>2968047</v>
      </c>
      <c r="H94" s="298"/>
      <c r="I94" s="296">
        <f t="shared" si="0"/>
        <v>7064</v>
      </c>
      <c r="J94" s="296"/>
    </row>
    <row r="95" spans="3:10" s="41" customFormat="1" ht="12.75">
      <c r="C95" s="297" t="s">
        <v>115</v>
      </c>
      <c r="D95" s="297"/>
      <c r="E95" s="220">
        <v>38889626</v>
      </c>
      <c r="F95" s="220"/>
      <c r="G95" s="298">
        <v>38711011</v>
      </c>
      <c r="H95" s="298"/>
      <c r="I95" s="296">
        <f t="shared" si="0"/>
        <v>178615</v>
      </c>
      <c r="J95" s="296"/>
    </row>
    <row r="96" spans="3:10" s="41" customFormat="1" ht="12.75">
      <c r="C96" s="297" t="s">
        <v>51</v>
      </c>
      <c r="D96" s="297"/>
      <c r="E96" s="298">
        <f>65885973+6489518+3034290+29195303+759278+3061458</f>
        <v>108425820</v>
      </c>
      <c r="F96" s="298"/>
      <c r="G96" s="298">
        <f>61324389+6489503+3032266+28283364+753133+2983265</f>
        <v>102865920</v>
      </c>
      <c r="H96" s="298"/>
      <c r="I96" s="296">
        <f t="shared" si="0"/>
        <v>5559900</v>
      </c>
      <c r="J96" s="296"/>
    </row>
    <row r="97" spans="3:10" s="41" customFormat="1" ht="12.75" hidden="1">
      <c r="C97" s="297" t="s">
        <v>52</v>
      </c>
      <c r="D97" s="297"/>
      <c r="E97" s="298"/>
      <c r="F97" s="298"/>
      <c r="G97" s="298"/>
      <c r="H97" s="298"/>
      <c r="I97" s="296"/>
      <c r="J97" s="296"/>
    </row>
    <row r="98" spans="3:10" s="41" customFormat="1" ht="12.75">
      <c r="C98" s="235" t="s">
        <v>0</v>
      </c>
      <c r="D98" s="235"/>
      <c r="E98" s="296">
        <f>SUM(E91:F97)</f>
        <v>2602929751</v>
      </c>
      <c r="F98" s="296"/>
      <c r="G98" s="296">
        <f>SUM(G91:H97)</f>
        <v>1555562112</v>
      </c>
      <c r="H98" s="296"/>
      <c r="I98" s="296">
        <f>SUM(I91:J97)</f>
        <v>1047367639</v>
      </c>
      <c r="J98" s="296"/>
    </row>
    <row r="99" s="41" customFormat="1" ht="13.5" customHeight="1"/>
    <row r="100" s="41" customFormat="1" ht="13.5" customHeight="1"/>
    <row r="101" spans="2:11" ht="17.25" customHeight="1">
      <c r="B101" s="59" t="s">
        <v>23</v>
      </c>
      <c r="D101" s="59"/>
      <c r="E101" s="59"/>
      <c r="F101" s="59"/>
      <c r="G101" s="59"/>
      <c r="H101" s="59"/>
      <c r="I101" s="59"/>
      <c r="J101" s="59"/>
      <c r="K101" s="59"/>
    </row>
    <row r="102" ht="13.5">
      <c r="C102" s="67" t="s">
        <v>5</v>
      </c>
    </row>
    <row r="103" s="41" customFormat="1" ht="6.75" customHeight="1"/>
    <row r="104" s="41" customFormat="1" ht="12.75">
      <c r="C104" s="41" t="s">
        <v>57</v>
      </c>
    </row>
    <row r="105" s="41" customFormat="1" ht="12.75">
      <c r="K105" s="68" t="s">
        <v>185</v>
      </c>
    </row>
    <row r="106" spans="3:11" s="41" customFormat="1" ht="12.75">
      <c r="C106" s="231"/>
      <c r="D106" s="232"/>
      <c r="E106" s="231" t="s">
        <v>10</v>
      </c>
      <c r="F106" s="232"/>
      <c r="G106" s="231" t="s">
        <v>11</v>
      </c>
      <c r="H106" s="236"/>
      <c r="I106" s="232"/>
      <c r="J106" s="231" t="s">
        <v>12</v>
      </c>
      <c r="K106" s="232"/>
    </row>
    <row r="107" spans="3:13" s="41" customFormat="1" ht="12.75">
      <c r="C107" s="225"/>
      <c r="D107" s="226"/>
      <c r="E107" s="231"/>
      <c r="F107" s="232"/>
      <c r="G107" s="231"/>
      <c r="H107" s="236"/>
      <c r="I107" s="232"/>
      <c r="J107" s="231"/>
      <c r="K107" s="232"/>
      <c r="L107" s="295" t="s">
        <v>86</v>
      </c>
      <c r="M107" s="295"/>
    </row>
    <row r="108" spans="3:11" s="41" customFormat="1" ht="12.75">
      <c r="C108" s="225"/>
      <c r="D108" s="226"/>
      <c r="E108" s="231"/>
      <c r="F108" s="232"/>
      <c r="G108" s="231"/>
      <c r="H108" s="236"/>
      <c r="I108" s="232"/>
      <c r="J108" s="231"/>
      <c r="K108" s="232"/>
    </row>
    <row r="109" spans="3:11" s="41" customFormat="1" ht="12.75">
      <c r="C109" s="225"/>
      <c r="D109" s="226"/>
      <c r="E109" s="231"/>
      <c r="F109" s="232"/>
      <c r="G109" s="231"/>
      <c r="H109" s="236"/>
      <c r="I109" s="232"/>
      <c r="J109" s="231"/>
      <c r="K109" s="232"/>
    </row>
    <row r="110" spans="3:11" s="41" customFormat="1" ht="12.75">
      <c r="C110" s="231" t="s">
        <v>13</v>
      </c>
      <c r="D110" s="232"/>
      <c r="E110" s="231"/>
      <c r="F110" s="232"/>
      <c r="G110" s="231"/>
      <c r="H110" s="236"/>
      <c r="I110" s="232"/>
      <c r="J110" s="231"/>
      <c r="K110" s="232"/>
    </row>
    <row r="111" spans="3:11" s="41" customFormat="1" ht="12.75">
      <c r="C111" s="69"/>
      <c r="D111" s="69"/>
      <c r="E111" s="69"/>
      <c r="F111" s="69"/>
      <c r="G111" s="69"/>
      <c r="H111" s="69"/>
      <c r="I111" s="69"/>
      <c r="J111" s="69"/>
      <c r="K111" s="69"/>
    </row>
    <row r="112" spans="3:11" s="41" customFormat="1" ht="12.75">
      <c r="C112" s="69"/>
      <c r="D112" s="69"/>
      <c r="E112" s="69"/>
      <c r="F112" s="69"/>
      <c r="G112" s="69"/>
      <c r="H112" s="69"/>
      <c r="I112" s="69"/>
      <c r="J112" s="69"/>
      <c r="K112" s="69"/>
    </row>
    <row r="113" spans="2:11" ht="14.25">
      <c r="B113" s="59" t="s">
        <v>24</v>
      </c>
      <c r="D113" s="59"/>
      <c r="E113" s="59"/>
      <c r="F113" s="59"/>
      <c r="G113" s="59"/>
      <c r="H113" s="59"/>
      <c r="I113" s="59"/>
      <c r="J113" s="59"/>
      <c r="K113" s="59"/>
    </row>
    <row r="114" s="41" customFormat="1" ht="7.5" customHeight="1"/>
    <row r="115" s="41" customFormat="1" ht="12.75">
      <c r="C115" s="41" t="s">
        <v>56</v>
      </c>
    </row>
    <row r="116" s="41" customFormat="1" ht="12.75">
      <c r="J116" s="68" t="s">
        <v>190</v>
      </c>
    </row>
    <row r="117" spans="3:10" s="41" customFormat="1" ht="12.75">
      <c r="C117" s="231" t="s">
        <v>34</v>
      </c>
      <c r="D117" s="232"/>
      <c r="E117" s="231" t="s">
        <v>14</v>
      </c>
      <c r="F117" s="232"/>
      <c r="G117" s="231" t="s">
        <v>15</v>
      </c>
      <c r="H117" s="232"/>
      <c r="I117" s="231" t="s">
        <v>16</v>
      </c>
      <c r="J117" s="232"/>
    </row>
    <row r="118" spans="3:13" s="41" customFormat="1" ht="12.75">
      <c r="C118" s="225"/>
      <c r="D118" s="226"/>
      <c r="E118" s="231"/>
      <c r="F118" s="232"/>
      <c r="G118" s="231"/>
      <c r="H118" s="232"/>
      <c r="I118" s="231"/>
      <c r="J118" s="232"/>
      <c r="L118" s="292" t="s">
        <v>39</v>
      </c>
      <c r="M118" s="292"/>
    </row>
    <row r="119" spans="3:10" s="41" customFormat="1" ht="12.75">
      <c r="C119" s="225"/>
      <c r="D119" s="226"/>
      <c r="E119" s="231"/>
      <c r="F119" s="232"/>
      <c r="G119" s="231"/>
      <c r="H119" s="232"/>
      <c r="I119" s="231"/>
      <c r="J119" s="232"/>
    </row>
    <row r="120" spans="3:10" s="41" customFormat="1" ht="12.75">
      <c r="C120" s="293"/>
      <c r="D120" s="294"/>
      <c r="E120" s="245"/>
      <c r="F120" s="246"/>
      <c r="G120" s="245"/>
      <c r="H120" s="246"/>
      <c r="I120" s="245"/>
      <c r="J120" s="246"/>
    </row>
    <row r="121" spans="3:10" s="41" customFormat="1" ht="13.5" customHeight="1">
      <c r="C121" s="231" t="s">
        <v>13</v>
      </c>
      <c r="D121" s="232"/>
      <c r="E121" s="231"/>
      <c r="F121" s="232"/>
      <c r="G121" s="231"/>
      <c r="H121" s="232"/>
      <c r="I121" s="231"/>
      <c r="J121" s="232"/>
    </row>
    <row r="122" s="41" customFormat="1" ht="13.5" customHeight="1"/>
    <row r="123" spans="3:11" s="41" customFormat="1" ht="12.75">
      <c r="C123" s="70"/>
      <c r="D123" s="70"/>
      <c r="E123" s="70"/>
      <c r="F123" s="70"/>
      <c r="G123" s="70"/>
      <c r="H123" s="70"/>
      <c r="I123" s="70"/>
      <c r="J123" s="70"/>
      <c r="K123" s="70"/>
    </row>
    <row r="124" spans="2:10" ht="14.25">
      <c r="B124" s="59" t="s">
        <v>26</v>
      </c>
      <c r="C124" s="59"/>
      <c r="D124" s="59"/>
      <c r="E124" s="59"/>
      <c r="F124" s="59"/>
      <c r="G124" s="59"/>
      <c r="H124" s="59"/>
      <c r="I124" s="59"/>
      <c r="J124" s="59"/>
    </row>
    <row r="125" s="41" customFormat="1" ht="7.5" customHeight="1"/>
    <row r="126" s="41" customFormat="1" ht="12.75">
      <c r="C126" s="73" t="s">
        <v>25</v>
      </c>
    </row>
    <row r="127" s="41" customFormat="1" ht="12.75"/>
    <row r="128" s="41" customFormat="1" ht="12.75"/>
    <row r="129" spans="2:11" ht="14.25">
      <c r="B129" s="59" t="s">
        <v>27</v>
      </c>
      <c r="D129" s="59"/>
      <c r="E129" s="59"/>
      <c r="F129" s="59"/>
      <c r="G129" s="59"/>
      <c r="H129" s="59"/>
      <c r="I129" s="59"/>
      <c r="J129" s="59"/>
      <c r="K129" s="59"/>
    </row>
    <row r="130" spans="2:11" ht="14.25">
      <c r="B130" s="59" t="s">
        <v>17</v>
      </c>
      <c r="D130" s="59"/>
      <c r="E130" s="59"/>
      <c r="F130" s="59"/>
      <c r="G130" s="59"/>
      <c r="H130" s="59"/>
      <c r="I130" s="59"/>
      <c r="J130" s="59"/>
      <c r="K130" s="59"/>
    </row>
    <row r="131" s="41" customFormat="1" ht="6" customHeight="1"/>
    <row r="132" spans="3:11" s="41" customFormat="1" ht="12.75">
      <c r="C132" s="70" t="s">
        <v>25</v>
      </c>
      <c r="D132" s="70"/>
      <c r="E132" s="70"/>
      <c r="F132" s="70"/>
      <c r="G132" s="70"/>
      <c r="H132" s="70"/>
      <c r="I132" s="70"/>
      <c r="J132" s="70"/>
      <c r="K132" s="70"/>
    </row>
    <row r="133" spans="3:11" s="41" customFormat="1" ht="12.75">
      <c r="C133" s="70"/>
      <c r="D133" s="70"/>
      <c r="E133" s="70"/>
      <c r="F133" s="70"/>
      <c r="G133" s="70"/>
      <c r="H133" s="70"/>
      <c r="I133" s="70"/>
      <c r="J133" s="70"/>
      <c r="K133" s="70"/>
    </row>
    <row r="134" s="41" customFormat="1" ht="12.75"/>
    <row r="135" s="41" customFormat="1" ht="12.75"/>
    <row r="136" s="41" customFormat="1" ht="12.75"/>
    <row r="137" s="41" customFormat="1" ht="12.75"/>
    <row r="138" s="41" customFormat="1" ht="12.75"/>
  </sheetData>
  <sheetProtection/>
  <mergeCells count="122">
    <mergeCell ref="C121:D121"/>
    <mergeCell ref="E121:F121"/>
    <mergeCell ref="G121:H121"/>
    <mergeCell ref="I121:J121"/>
    <mergeCell ref="L118:M118"/>
    <mergeCell ref="C119:D119"/>
    <mergeCell ref="E119:F119"/>
    <mergeCell ref="G119:H119"/>
    <mergeCell ref="I119:J119"/>
    <mergeCell ref="C120:D120"/>
    <mergeCell ref="E120:F120"/>
    <mergeCell ref="G120:H120"/>
    <mergeCell ref="I120:J120"/>
    <mergeCell ref="C117:D117"/>
    <mergeCell ref="E117:F117"/>
    <mergeCell ref="G117:H117"/>
    <mergeCell ref="I117:J117"/>
    <mergeCell ref="C118:D118"/>
    <mergeCell ref="E118:F118"/>
    <mergeCell ref="G118:H118"/>
    <mergeCell ref="I118:J118"/>
    <mergeCell ref="C109:D109"/>
    <mergeCell ref="E109:F109"/>
    <mergeCell ref="G109:I109"/>
    <mergeCell ref="J109:K109"/>
    <mergeCell ref="C110:D110"/>
    <mergeCell ref="E110:F110"/>
    <mergeCell ref="G110:I110"/>
    <mergeCell ref="J110:K110"/>
    <mergeCell ref="C107:D107"/>
    <mergeCell ref="E107:F107"/>
    <mergeCell ref="G107:I107"/>
    <mergeCell ref="J107:K107"/>
    <mergeCell ref="L107:M107"/>
    <mergeCell ref="C108:D108"/>
    <mergeCell ref="E108:F108"/>
    <mergeCell ref="G108:I108"/>
    <mergeCell ref="J108:K108"/>
    <mergeCell ref="C98:D98"/>
    <mergeCell ref="E98:F98"/>
    <mergeCell ref="G98:H98"/>
    <mergeCell ref="I98:J98"/>
    <mergeCell ref="C106:D106"/>
    <mergeCell ref="E106:F106"/>
    <mergeCell ref="G106:I106"/>
    <mergeCell ref="J106:K106"/>
    <mergeCell ref="C96:D96"/>
    <mergeCell ref="E96:F96"/>
    <mergeCell ref="G96:H96"/>
    <mergeCell ref="I96:J96"/>
    <mergeCell ref="C97:D97"/>
    <mergeCell ref="E97:F97"/>
    <mergeCell ref="G97:H97"/>
    <mergeCell ref="I97:J97"/>
    <mergeCell ref="C94:D94"/>
    <mergeCell ref="E94:F94"/>
    <mergeCell ref="G94:H94"/>
    <mergeCell ref="I94:J94"/>
    <mergeCell ref="C95:D95"/>
    <mergeCell ref="E95:F95"/>
    <mergeCell ref="G95:H95"/>
    <mergeCell ref="I95:J95"/>
    <mergeCell ref="C92:D92"/>
    <mergeCell ref="E92:F92"/>
    <mergeCell ref="G92:H92"/>
    <mergeCell ref="I92:J92"/>
    <mergeCell ref="C93:D93"/>
    <mergeCell ref="E93:F93"/>
    <mergeCell ref="G93:H93"/>
    <mergeCell ref="I93:J93"/>
    <mergeCell ref="I80:J80"/>
    <mergeCell ref="C90:D90"/>
    <mergeCell ref="E90:F90"/>
    <mergeCell ref="G90:H90"/>
    <mergeCell ref="I90:J90"/>
    <mergeCell ref="C91:D91"/>
    <mergeCell ref="E91:F91"/>
    <mergeCell ref="G91:H91"/>
    <mergeCell ref="I91:J91"/>
    <mergeCell ref="G72:H72"/>
    <mergeCell ref="G73:H73"/>
    <mergeCell ref="G74:H74"/>
    <mergeCell ref="L77:M77"/>
    <mergeCell ref="I78:J78"/>
    <mergeCell ref="D79:H79"/>
    <mergeCell ref="I79:J79"/>
    <mergeCell ref="C57:D57"/>
    <mergeCell ref="E57:F57"/>
    <mergeCell ref="G57:H57"/>
    <mergeCell ref="I57:J57"/>
    <mergeCell ref="K57:L57"/>
    <mergeCell ref="B60:C60"/>
    <mergeCell ref="C55:D55"/>
    <mergeCell ref="E55:F55"/>
    <mergeCell ref="G55:H55"/>
    <mergeCell ref="I55:J55"/>
    <mergeCell ref="K55:L55"/>
    <mergeCell ref="C56:D56"/>
    <mergeCell ref="E56:F56"/>
    <mergeCell ref="G56:H56"/>
    <mergeCell ref="I56:J56"/>
    <mergeCell ref="K56:L56"/>
    <mergeCell ref="C53:D53"/>
    <mergeCell ref="E53:F53"/>
    <mergeCell ref="G53:H53"/>
    <mergeCell ref="I53:J53"/>
    <mergeCell ref="K53:L53"/>
    <mergeCell ref="C54:D54"/>
    <mergeCell ref="E54:F54"/>
    <mergeCell ref="G54:H54"/>
    <mergeCell ref="I54:J54"/>
    <mergeCell ref="K54:L54"/>
    <mergeCell ref="C3:L3"/>
    <mergeCell ref="C7:K7"/>
    <mergeCell ref="C28:K28"/>
    <mergeCell ref="C32:K32"/>
    <mergeCell ref="C36:K36"/>
    <mergeCell ref="C52:D52"/>
    <mergeCell ref="E52:F52"/>
    <mergeCell ref="G52:H52"/>
    <mergeCell ref="I52:J52"/>
    <mergeCell ref="K52:L52"/>
  </mergeCells>
  <printOptions horizontalCentered="1"/>
  <pageMargins left="0" right="0" top="0" bottom="0" header="0" footer="0"/>
  <pageSetup firstPageNumber="31" useFirstPageNumber="1" horizontalDpi="300" verticalDpi="300" orientation="portrait" paperSize="9" scale="99" r:id="rId4"/>
  <rowBreaks count="1" manualBreakCount="1">
    <brk id="64" max="12" man="1"/>
  </rowBreaks>
  <drawing r:id="rId3"/>
  <legacyDrawing r:id="rId2"/>
</worksheet>
</file>

<file path=xl/worksheets/sheet8.xml><?xml version="1.0" encoding="utf-8"?>
<worksheet xmlns="http://schemas.openxmlformats.org/spreadsheetml/2006/main" xmlns:r="http://schemas.openxmlformats.org/officeDocument/2006/relationships">
  <dimension ref="A2:M116"/>
  <sheetViews>
    <sheetView view="pageBreakPreview" zoomScaleSheetLayoutView="100" zoomScalePageLayoutView="0" workbookViewId="0" topLeftCell="A1">
      <selection activeCell="A1" sqref="A1"/>
    </sheetView>
  </sheetViews>
  <sheetFormatPr defaultColWidth="9.00390625" defaultRowHeight="13.5"/>
  <cols>
    <col min="1" max="1" width="3.50390625" style="79" customWidth="1"/>
    <col min="2" max="2" width="5.00390625" style="79" customWidth="1"/>
    <col min="3" max="3" width="6.875" style="79" customWidth="1"/>
    <col min="4" max="4" width="9.25390625" style="79" customWidth="1"/>
    <col min="5" max="12" width="8.50390625" style="79" customWidth="1"/>
    <col min="13" max="13" width="7.375" style="79" customWidth="1"/>
    <col min="14" max="16384" width="9.00390625" style="79" customWidth="1"/>
  </cols>
  <sheetData>
    <row r="1" ht="13.5"/>
    <row r="2" ht="29.25" customHeight="1">
      <c r="L2" s="97" t="s">
        <v>71</v>
      </c>
    </row>
    <row r="3" spans="1:13" ht="17.25">
      <c r="A3" s="275" t="s">
        <v>169</v>
      </c>
      <c r="B3" s="275"/>
      <c r="C3" s="275"/>
      <c r="D3" s="275"/>
      <c r="E3" s="275"/>
      <c r="F3" s="275"/>
      <c r="G3" s="275"/>
      <c r="H3" s="275"/>
      <c r="I3" s="275"/>
      <c r="J3" s="275"/>
      <c r="K3" s="275"/>
      <c r="L3" s="275"/>
      <c r="M3" s="275"/>
    </row>
    <row r="4" spans="3:11" ht="17.25">
      <c r="C4" s="80"/>
      <c r="D4" s="80"/>
      <c r="E4" s="80"/>
      <c r="F4" s="80"/>
      <c r="G4" s="80"/>
      <c r="H4" s="80"/>
      <c r="I4" s="80"/>
      <c r="J4" s="80"/>
      <c r="K4" s="80"/>
    </row>
    <row r="5" ht="26.25" customHeight="1"/>
    <row r="6" spans="2:11" ht="14.25">
      <c r="B6" s="81" t="s">
        <v>18</v>
      </c>
      <c r="D6" s="81"/>
      <c r="E6" s="81"/>
      <c r="F6" s="81"/>
      <c r="G6" s="81"/>
      <c r="H6" s="81"/>
      <c r="I6" s="81"/>
      <c r="J6" s="81"/>
      <c r="K6" s="81"/>
    </row>
    <row r="7" spans="3:11" s="12" customFormat="1" ht="12.75">
      <c r="C7" s="276"/>
      <c r="D7" s="276"/>
      <c r="E7" s="276"/>
      <c r="F7" s="276"/>
      <c r="G7" s="276"/>
      <c r="H7" s="276"/>
      <c r="I7" s="276"/>
      <c r="J7" s="276"/>
      <c r="K7" s="276"/>
    </row>
    <row r="8" s="12" customFormat="1" ht="12.75">
      <c r="C8" s="12" t="s">
        <v>53</v>
      </c>
    </row>
    <row r="9" spans="3:10" s="12" customFormat="1" ht="12.75">
      <c r="C9" s="83" t="s">
        <v>35</v>
      </c>
      <c r="D9" s="84" t="s">
        <v>39</v>
      </c>
      <c r="E9" s="84"/>
      <c r="F9" s="84"/>
      <c r="G9" s="84"/>
      <c r="H9" s="84"/>
      <c r="I9" s="84"/>
      <c r="J9" s="84"/>
    </row>
    <row r="10" s="12" customFormat="1" ht="12.75">
      <c r="C10" s="12" t="s">
        <v>170</v>
      </c>
    </row>
    <row r="11" spans="3:4" s="12" customFormat="1" ht="12.75">
      <c r="C11" s="85" t="s">
        <v>171</v>
      </c>
      <c r="D11" s="12" t="s">
        <v>96</v>
      </c>
    </row>
    <row r="12" spans="3:4" s="12" customFormat="1" ht="12.75">
      <c r="C12" s="85" t="s">
        <v>35</v>
      </c>
      <c r="D12" s="12" t="s">
        <v>36</v>
      </c>
    </row>
    <row r="13" s="12" customFormat="1" ht="12.75">
      <c r="D13" s="12" t="s">
        <v>39</v>
      </c>
    </row>
    <row r="14" s="12" customFormat="1" ht="12.75"/>
    <row r="15" s="12" customFormat="1" ht="12.75">
      <c r="C15" s="12" t="s">
        <v>172</v>
      </c>
    </row>
    <row r="16" spans="3:6" s="12" customFormat="1" ht="12.75">
      <c r="C16" s="85" t="s">
        <v>35</v>
      </c>
      <c r="D16" s="12" t="s">
        <v>38</v>
      </c>
      <c r="F16" s="12" t="s">
        <v>39</v>
      </c>
    </row>
    <row r="17" spans="3:6" s="12" customFormat="1" ht="12.75">
      <c r="C17" s="85" t="s">
        <v>171</v>
      </c>
      <c r="D17" s="12" t="s">
        <v>40</v>
      </c>
      <c r="F17" s="52" t="s">
        <v>173</v>
      </c>
    </row>
    <row r="18" spans="3:6" s="12" customFormat="1" ht="12.75">
      <c r="C18" s="85"/>
      <c r="F18" s="52" t="s">
        <v>141</v>
      </c>
    </row>
    <row r="19" spans="3:6" s="12" customFormat="1" ht="12.75">
      <c r="C19" s="85" t="s">
        <v>171</v>
      </c>
      <c r="D19" s="12" t="s">
        <v>44</v>
      </c>
      <c r="F19" s="12" t="s">
        <v>174</v>
      </c>
    </row>
    <row r="20" s="12" customFormat="1" ht="12.75">
      <c r="F20" s="12" t="s">
        <v>175</v>
      </c>
    </row>
    <row r="21" s="12" customFormat="1" ht="12.75">
      <c r="F21" s="12" t="s">
        <v>176</v>
      </c>
    </row>
    <row r="22" s="12" customFormat="1" ht="12.75"/>
    <row r="23" spans="2:11" ht="14.25">
      <c r="B23" s="81" t="s">
        <v>19</v>
      </c>
      <c r="D23" s="81"/>
      <c r="E23" s="81"/>
      <c r="F23" s="81"/>
      <c r="G23" s="81"/>
      <c r="H23" s="81"/>
      <c r="I23" s="81"/>
      <c r="J23" s="81"/>
      <c r="K23" s="81"/>
    </row>
    <row r="24" s="12" customFormat="1" ht="12.75"/>
    <row r="25" spans="3:11" s="12" customFormat="1" ht="12.75">
      <c r="C25" s="276" t="s">
        <v>39</v>
      </c>
      <c r="D25" s="276"/>
      <c r="E25" s="276"/>
      <c r="F25" s="276"/>
      <c r="G25" s="276"/>
      <c r="H25" s="276"/>
      <c r="I25" s="276"/>
      <c r="J25" s="276"/>
      <c r="K25" s="276"/>
    </row>
    <row r="26" s="12" customFormat="1" ht="12.75"/>
    <row r="27" spans="2:11" ht="14.25">
      <c r="B27" s="81" t="s">
        <v>20</v>
      </c>
      <c r="D27" s="81"/>
      <c r="E27" s="81"/>
      <c r="F27" s="81"/>
      <c r="G27" s="81"/>
      <c r="H27" s="81"/>
      <c r="I27" s="81"/>
      <c r="J27" s="81"/>
      <c r="K27" s="81"/>
    </row>
    <row r="28" spans="3:11" s="12" customFormat="1" ht="12.75">
      <c r="C28" s="82"/>
      <c r="D28" s="82"/>
      <c r="E28" s="82"/>
      <c r="F28" s="82"/>
      <c r="G28" s="82"/>
      <c r="H28" s="82"/>
      <c r="I28" s="82"/>
      <c r="J28" s="82"/>
      <c r="K28" s="82"/>
    </row>
    <row r="29" spans="3:11" s="12" customFormat="1" ht="12.75">
      <c r="C29" s="276" t="s">
        <v>102</v>
      </c>
      <c r="D29" s="276"/>
      <c r="E29" s="276"/>
      <c r="F29" s="276"/>
      <c r="G29" s="276"/>
      <c r="H29" s="276"/>
      <c r="I29" s="276"/>
      <c r="J29" s="276"/>
      <c r="K29" s="276"/>
    </row>
    <row r="30" s="12" customFormat="1" ht="12.75">
      <c r="C30" s="12" t="s">
        <v>177</v>
      </c>
    </row>
    <row r="31" s="12" customFormat="1" ht="12.75"/>
    <row r="32" spans="2:11" ht="24.75" customHeight="1">
      <c r="B32" s="86" t="s">
        <v>68</v>
      </c>
      <c r="D32" s="86"/>
      <c r="E32" s="86"/>
      <c r="F32" s="86"/>
      <c r="G32" s="86"/>
      <c r="H32" s="86"/>
      <c r="I32" s="86"/>
      <c r="J32" s="86"/>
      <c r="K32" s="86"/>
    </row>
    <row r="33" spans="3:11" s="12" customFormat="1" ht="16.5" customHeight="1">
      <c r="C33" s="270" t="s">
        <v>178</v>
      </c>
      <c r="D33" s="270"/>
      <c r="E33" s="270"/>
      <c r="F33" s="270"/>
      <c r="G33" s="270"/>
      <c r="H33" s="270"/>
      <c r="I33" s="270"/>
      <c r="J33" s="270"/>
      <c r="K33" s="270"/>
    </row>
    <row r="34" spans="3:13" s="12" customFormat="1" ht="14.25" customHeight="1">
      <c r="C34" s="87" t="s">
        <v>179</v>
      </c>
      <c r="D34" s="87"/>
      <c r="E34" s="87"/>
      <c r="F34" s="87"/>
      <c r="G34" s="87"/>
      <c r="H34" s="87"/>
      <c r="I34" s="87"/>
      <c r="J34" s="87"/>
      <c r="K34" s="87"/>
      <c r="L34" s="88"/>
      <c r="M34" s="88"/>
    </row>
    <row r="35" spans="3:13" s="12" customFormat="1" ht="14.25" customHeight="1">
      <c r="C35" s="87" t="s">
        <v>180</v>
      </c>
      <c r="D35" s="87"/>
      <c r="E35" s="87"/>
      <c r="F35" s="87"/>
      <c r="G35" s="87"/>
      <c r="H35" s="87"/>
      <c r="I35" s="87"/>
      <c r="J35" s="87"/>
      <c r="K35" s="87"/>
      <c r="L35" s="88"/>
      <c r="M35" s="88"/>
    </row>
    <row r="36" spans="3:13" s="12" customFormat="1" ht="14.25" customHeight="1">
      <c r="C36" s="87" t="s">
        <v>181</v>
      </c>
      <c r="D36" s="87"/>
      <c r="E36" s="87"/>
      <c r="F36" s="87"/>
      <c r="G36" s="87"/>
      <c r="H36" s="87"/>
      <c r="I36" s="87"/>
      <c r="J36" s="87"/>
      <c r="K36" s="87"/>
      <c r="L36" s="88"/>
      <c r="M36" s="88"/>
    </row>
    <row r="37" spans="3:11" s="12" customFormat="1" ht="12.75">
      <c r="C37" s="308" t="s">
        <v>182</v>
      </c>
      <c r="D37" s="308"/>
      <c r="E37" s="308"/>
      <c r="F37" s="308"/>
      <c r="G37" s="308"/>
      <c r="H37" s="308"/>
      <c r="I37" s="308"/>
      <c r="J37" s="308"/>
      <c r="K37" s="308"/>
    </row>
    <row r="38" s="12" customFormat="1" ht="12.75"/>
    <row r="39" spans="2:11" ht="14.25">
      <c r="B39" s="81" t="s">
        <v>21</v>
      </c>
      <c r="D39" s="81"/>
      <c r="E39" s="81"/>
      <c r="F39" s="81"/>
      <c r="G39" s="81"/>
      <c r="H39" s="81"/>
      <c r="I39" s="81"/>
      <c r="J39" s="81"/>
      <c r="K39" s="81"/>
    </row>
    <row r="40" s="12" customFormat="1" ht="12.75"/>
    <row r="41" s="12" customFormat="1" ht="12.75">
      <c r="C41" s="12" t="s">
        <v>108</v>
      </c>
    </row>
    <row r="42" s="12" customFormat="1" ht="12.75"/>
    <row r="43" spans="3:12" s="12" customFormat="1" ht="12.75">
      <c r="C43" s="277" t="s">
        <v>47</v>
      </c>
      <c r="D43" s="277"/>
      <c r="E43" s="277" t="s">
        <v>48</v>
      </c>
      <c r="F43" s="277"/>
      <c r="G43" s="277" t="s">
        <v>1</v>
      </c>
      <c r="H43" s="277"/>
      <c r="I43" s="277" t="s">
        <v>2</v>
      </c>
      <c r="J43" s="277"/>
      <c r="K43" s="277" t="s">
        <v>9</v>
      </c>
      <c r="L43" s="277"/>
    </row>
    <row r="44" spans="3:12" s="12" customFormat="1" ht="12.75">
      <c r="C44" s="278" t="s">
        <v>84</v>
      </c>
      <c r="D44" s="278"/>
      <c r="E44" s="281">
        <v>17845821</v>
      </c>
      <c r="F44" s="281"/>
      <c r="G44" s="281"/>
      <c r="H44" s="281"/>
      <c r="I44" s="281"/>
      <c r="J44" s="281"/>
      <c r="K44" s="281">
        <f>E44+G44-I44</f>
        <v>17845821</v>
      </c>
      <c r="L44" s="281"/>
    </row>
    <row r="45" spans="3:12" s="12" customFormat="1" ht="12.75">
      <c r="C45" s="278" t="s">
        <v>4</v>
      </c>
      <c r="D45" s="278"/>
      <c r="E45" s="281">
        <v>191771229</v>
      </c>
      <c r="F45" s="281"/>
      <c r="G45" s="281"/>
      <c r="H45" s="281"/>
      <c r="I45" s="281">
        <v>9625760</v>
      </c>
      <c r="J45" s="281"/>
      <c r="K45" s="281">
        <f>E45+G45-I45</f>
        <v>182145469</v>
      </c>
      <c r="L45" s="281"/>
    </row>
    <row r="46" spans="3:12" s="12" customFormat="1" ht="12.75">
      <c r="C46" s="278"/>
      <c r="D46" s="278"/>
      <c r="E46" s="281"/>
      <c r="F46" s="281"/>
      <c r="G46" s="281"/>
      <c r="H46" s="281"/>
      <c r="I46" s="281"/>
      <c r="J46" s="281"/>
      <c r="K46" s="281"/>
      <c r="L46" s="281"/>
    </row>
    <row r="47" spans="3:12" s="12" customFormat="1" ht="12.75">
      <c r="C47" s="278"/>
      <c r="D47" s="278"/>
      <c r="E47" s="281"/>
      <c r="F47" s="281"/>
      <c r="G47" s="281"/>
      <c r="H47" s="281"/>
      <c r="I47" s="281"/>
      <c r="J47" s="281"/>
      <c r="K47" s="281"/>
      <c r="L47" s="281"/>
    </row>
    <row r="48" spans="3:12" s="12" customFormat="1" ht="12.75">
      <c r="C48" s="277" t="s">
        <v>0</v>
      </c>
      <c r="D48" s="277"/>
      <c r="E48" s="281">
        <f>SUM(E44:F47)</f>
        <v>209617050</v>
      </c>
      <c r="F48" s="281"/>
      <c r="G48" s="281">
        <f>SUM(G44:H47)</f>
        <v>0</v>
      </c>
      <c r="H48" s="281"/>
      <c r="I48" s="281">
        <f>SUM(I44:J47)</f>
        <v>9625760</v>
      </c>
      <c r="J48" s="281"/>
      <c r="K48" s="281">
        <f>SUM(K44:L47)</f>
        <v>199991290</v>
      </c>
      <c r="L48" s="281"/>
    </row>
    <row r="49" s="12" customFormat="1" ht="12.75"/>
    <row r="50" spans="2:11" ht="14.25" customHeight="1">
      <c r="B50" s="90" t="s">
        <v>183</v>
      </c>
      <c r="D50" s="90"/>
      <c r="E50" s="90"/>
      <c r="F50" s="90"/>
      <c r="G50" s="90"/>
      <c r="H50" s="90"/>
      <c r="I50" s="90"/>
      <c r="J50" s="90"/>
      <c r="K50" s="90"/>
    </row>
    <row r="51" spans="2:11" ht="15.75" customHeight="1">
      <c r="B51" s="98"/>
      <c r="D51" s="90"/>
      <c r="E51" s="90"/>
      <c r="F51" s="90"/>
      <c r="G51" s="90"/>
      <c r="H51" s="90"/>
      <c r="I51" s="90"/>
      <c r="J51" s="90"/>
      <c r="K51" s="90"/>
    </row>
    <row r="52" spans="3:11" ht="15.75" customHeight="1">
      <c r="C52" s="88" t="s">
        <v>39</v>
      </c>
      <c r="D52" s="90"/>
      <c r="E52" s="90"/>
      <c r="F52" s="90"/>
      <c r="G52" s="90"/>
      <c r="H52" s="90"/>
      <c r="I52" s="90"/>
      <c r="J52" s="90"/>
      <c r="K52" s="90"/>
    </row>
    <row r="53" spans="3:11" ht="15.75" customHeight="1">
      <c r="C53" s="99"/>
      <c r="D53" s="90"/>
      <c r="E53" s="90"/>
      <c r="F53" s="90"/>
      <c r="G53" s="90"/>
      <c r="H53" s="90"/>
      <c r="I53" s="90"/>
      <c r="J53" s="90"/>
      <c r="K53" s="90"/>
    </row>
    <row r="54" spans="3:11" s="12" customFormat="1" ht="12.75">
      <c r="C54" s="99"/>
      <c r="D54" s="82"/>
      <c r="E54" s="82"/>
      <c r="F54" s="82"/>
      <c r="G54" s="82"/>
      <c r="H54" s="82"/>
      <c r="I54" s="82"/>
      <c r="J54" s="82"/>
      <c r="K54" s="82"/>
    </row>
    <row r="55" spans="3:11" s="12" customFormat="1" ht="12.75">
      <c r="C55" s="91"/>
      <c r="D55" s="91"/>
      <c r="E55" s="91"/>
      <c r="F55" s="91"/>
      <c r="G55" s="91"/>
      <c r="H55" s="91"/>
      <c r="I55" s="91"/>
      <c r="J55" s="91"/>
      <c r="K55" s="91"/>
    </row>
    <row r="56" s="12" customFormat="1" ht="12.75"/>
    <row r="57" spans="2:11" ht="14.25">
      <c r="B57" s="81" t="s">
        <v>22</v>
      </c>
      <c r="D57" s="81"/>
      <c r="E57" s="81"/>
      <c r="F57" s="81"/>
      <c r="G57" s="81"/>
      <c r="H57" s="81"/>
      <c r="I57" s="81"/>
      <c r="J57" s="81"/>
      <c r="K57" s="81"/>
    </row>
    <row r="58" spans="2:11" ht="14.25">
      <c r="B58" s="81"/>
      <c r="D58" s="81"/>
      <c r="E58" s="81"/>
      <c r="F58" s="81"/>
      <c r="G58" s="81"/>
      <c r="H58" s="81"/>
      <c r="I58" s="81"/>
      <c r="J58" s="81"/>
      <c r="K58" s="81"/>
    </row>
    <row r="59" s="12" customFormat="1" ht="13.5" customHeight="1">
      <c r="C59" s="12" t="s">
        <v>163</v>
      </c>
    </row>
    <row r="60" spans="4:8" s="12" customFormat="1" ht="12.75">
      <c r="D60" s="12" t="s">
        <v>32</v>
      </c>
      <c r="H60" s="85" t="s">
        <v>164</v>
      </c>
    </row>
    <row r="61" spans="4:11" s="12" customFormat="1" ht="13.5" thickBot="1">
      <c r="D61" s="12" t="s">
        <v>113</v>
      </c>
      <c r="H61" s="85" t="s">
        <v>164</v>
      </c>
      <c r="J61" s="276"/>
      <c r="K61" s="276"/>
    </row>
    <row r="62" spans="4:12" s="12" customFormat="1" ht="12.75">
      <c r="D62" s="93"/>
      <c r="E62" s="93" t="s">
        <v>3</v>
      </c>
      <c r="F62" s="93"/>
      <c r="G62" s="93"/>
      <c r="H62" s="94" t="s">
        <v>164</v>
      </c>
      <c r="K62" s="276" t="s">
        <v>184</v>
      </c>
      <c r="L62" s="276"/>
    </row>
    <row r="63" s="12" customFormat="1" ht="13.5" customHeight="1">
      <c r="C63" s="12" t="s">
        <v>55</v>
      </c>
    </row>
    <row r="64" spans="4:9" s="12" customFormat="1" ht="13.5" thickBot="1">
      <c r="D64" s="12" t="s">
        <v>33</v>
      </c>
      <c r="H64" s="85"/>
      <c r="I64" s="85" t="s">
        <v>164</v>
      </c>
    </row>
    <row r="65" spans="4:9" s="12" customFormat="1" ht="12.75">
      <c r="D65" s="93"/>
      <c r="E65" s="93" t="s">
        <v>3</v>
      </c>
      <c r="F65" s="93"/>
      <c r="G65" s="93"/>
      <c r="H65" s="94"/>
      <c r="I65" s="94" t="s">
        <v>164</v>
      </c>
    </row>
    <row r="66" spans="4:8" s="12" customFormat="1" ht="12.75">
      <c r="D66" s="95"/>
      <c r="E66" s="95"/>
      <c r="F66" s="95"/>
      <c r="G66" s="95"/>
      <c r="H66" s="92"/>
    </row>
    <row r="67" spans="4:8" s="12" customFormat="1" ht="12.75">
      <c r="D67" s="95"/>
      <c r="E67" s="95"/>
      <c r="F67" s="95"/>
      <c r="G67" s="95"/>
      <c r="H67" s="92"/>
    </row>
    <row r="68" spans="2:11" ht="14.25">
      <c r="B68" s="81" t="s">
        <v>75</v>
      </c>
      <c r="D68" s="81"/>
      <c r="E68" s="81"/>
      <c r="F68" s="81"/>
      <c r="G68" s="81"/>
      <c r="H68" s="81"/>
      <c r="I68" s="81"/>
      <c r="J68" s="81"/>
      <c r="K68" s="81"/>
    </row>
    <row r="69" ht="13.5">
      <c r="C69" s="12" t="s">
        <v>5</v>
      </c>
    </row>
    <row r="70" s="12" customFormat="1" ht="7.5" customHeight="1"/>
    <row r="71" s="12" customFormat="1" ht="12.75">
      <c r="C71" s="12" t="s">
        <v>58</v>
      </c>
    </row>
    <row r="72" s="12" customFormat="1" ht="12.75">
      <c r="J72" s="85" t="s">
        <v>185</v>
      </c>
    </row>
    <row r="73" spans="3:10" s="12" customFormat="1" ht="12.75">
      <c r="C73" s="277"/>
      <c r="D73" s="277"/>
      <c r="E73" s="277" t="s">
        <v>7</v>
      </c>
      <c r="F73" s="277"/>
      <c r="G73" s="277" t="s">
        <v>8</v>
      </c>
      <c r="H73" s="277"/>
      <c r="I73" s="277" t="s">
        <v>9</v>
      </c>
      <c r="J73" s="277"/>
    </row>
    <row r="74" spans="3:10" s="12" customFormat="1" ht="12.75">
      <c r="C74" s="278" t="s">
        <v>113</v>
      </c>
      <c r="D74" s="278"/>
      <c r="E74" s="281">
        <v>494270827</v>
      </c>
      <c r="F74" s="281"/>
      <c r="G74" s="281">
        <v>312125358</v>
      </c>
      <c r="H74" s="281"/>
      <c r="I74" s="281">
        <f aca="true" t="shared" si="0" ref="I74:I79">E74-G74</f>
        <v>182145469</v>
      </c>
      <c r="J74" s="281"/>
    </row>
    <row r="75" spans="3:10" s="12" customFormat="1" ht="12.75">
      <c r="C75" s="278" t="s">
        <v>4</v>
      </c>
      <c r="D75" s="278"/>
      <c r="E75" s="281">
        <v>127623257</v>
      </c>
      <c r="F75" s="281"/>
      <c r="G75" s="281">
        <v>122357348</v>
      </c>
      <c r="H75" s="281"/>
      <c r="I75" s="281">
        <f t="shared" si="0"/>
        <v>5265909</v>
      </c>
      <c r="J75" s="281"/>
    </row>
    <row r="76" spans="3:10" s="12" customFormat="1" ht="12.75">
      <c r="C76" s="278" t="s">
        <v>6</v>
      </c>
      <c r="D76" s="278"/>
      <c r="E76" s="281">
        <v>16423439</v>
      </c>
      <c r="F76" s="281"/>
      <c r="G76" s="281">
        <v>16192502</v>
      </c>
      <c r="H76" s="281"/>
      <c r="I76" s="281">
        <f t="shared" si="0"/>
        <v>230937</v>
      </c>
      <c r="J76" s="281"/>
    </row>
    <row r="77" spans="3:10" s="12" customFormat="1" ht="12.75">
      <c r="C77" s="278" t="s">
        <v>114</v>
      </c>
      <c r="D77" s="278"/>
      <c r="E77" s="281">
        <v>4852055</v>
      </c>
      <c r="F77" s="281"/>
      <c r="G77" s="281">
        <v>4001547</v>
      </c>
      <c r="H77" s="281"/>
      <c r="I77" s="281">
        <f t="shared" si="0"/>
        <v>850508</v>
      </c>
      <c r="J77" s="281"/>
    </row>
    <row r="78" spans="3:10" s="12" customFormat="1" ht="12.75">
      <c r="C78" s="278" t="s">
        <v>115</v>
      </c>
      <c r="D78" s="278"/>
      <c r="E78" s="281">
        <v>4127660</v>
      </c>
      <c r="F78" s="281"/>
      <c r="G78" s="281">
        <v>2550067</v>
      </c>
      <c r="H78" s="281"/>
      <c r="I78" s="281">
        <f t="shared" si="0"/>
        <v>1577593</v>
      </c>
      <c r="J78" s="281"/>
    </row>
    <row r="79" spans="3:10" s="12" customFormat="1" ht="12.75">
      <c r="C79" s="278" t="s">
        <v>51</v>
      </c>
      <c r="D79" s="278"/>
      <c r="E79" s="281">
        <v>37485141</v>
      </c>
      <c r="F79" s="281"/>
      <c r="G79" s="281">
        <v>34965706</v>
      </c>
      <c r="H79" s="281"/>
      <c r="I79" s="281">
        <f t="shared" si="0"/>
        <v>2519435</v>
      </c>
      <c r="J79" s="281"/>
    </row>
    <row r="80" spans="3:10" s="12" customFormat="1" ht="12.75">
      <c r="C80" s="277" t="s">
        <v>0</v>
      </c>
      <c r="D80" s="277"/>
      <c r="E80" s="281">
        <f>SUM(E74:F79)</f>
        <v>684782379</v>
      </c>
      <c r="F80" s="281"/>
      <c r="G80" s="281">
        <f>SUM(G74:H79)</f>
        <v>492192528</v>
      </c>
      <c r="H80" s="281"/>
      <c r="I80" s="281">
        <f>SUM(I74:J79)</f>
        <v>192589851</v>
      </c>
      <c r="J80" s="281"/>
    </row>
    <row r="81" s="12" customFormat="1" ht="13.5" customHeight="1"/>
    <row r="82" s="12" customFormat="1" ht="13.5" customHeight="1"/>
    <row r="83" spans="2:11" ht="17.25" customHeight="1">
      <c r="B83" s="81" t="s">
        <v>23</v>
      </c>
      <c r="D83" s="81"/>
      <c r="E83" s="81"/>
      <c r="F83" s="81"/>
      <c r="G83" s="81"/>
      <c r="H83" s="81"/>
      <c r="I83" s="81"/>
      <c r="J83" s="81"/>
      <c r="K83" s="81"/>
    </row>
    <row r="84" ht="13.5">
      <c r="C84" s="12" t="s">
        <v>5</v>
      </c>
    </row>
    <row r="85" s="12" customFormat="1" ht="6.75" customHeight="1"/>
    <row r="86" s="12" customFormat="1" ht="12.75">
      <c r="C86" s="12" t="s">
        <v>57</v>
      </c>
    </row>
    <row r="87" s="12" customFormat="1" ht="12.75">
      <c r="K87" s="85" t="s">
        <v>185</v>
      </c>
    </row>
    <row r="88" spans="3:11" s="12" customFormat="1" ht="12.75">
      <c r="C88" s="282"/>
      <c r="D88" s="283"/>
      <c r="E88" s="282" t="s">
        <v>10</v>
      </c>
      <c r="F88" s="283"/>
      <c r="G88" s="282" t="s">
        <v>11</v>
      </c>
      <c r="H88" s="284"/>
      <c r="I88" s="283"/>
      <c r="J88" s="282" t="s">
        <v>12</v>
      </c>
      <c r="K88" s="283"/>
    </row>
    <row r="89" spans="3:13" s="12" customFormat="1" ht="12.75">
      <c r="C89" s="285"/>
      <c r="D89" s="286"/>
      <c r="E89" s="282"/>
      <c r="F89" s="283"/>
      <c r="G89" s="282"/>
      <c r="H89" s="284"/>
      <c r="I89" s="283"/>
      <c r="J89" s="282"/>
      <c r="K89" s="283"/>
      <c r="L89" s="276" t="s">
        <v>184</v>
      </c>
      <c r="M89" s="276"/>
    </row>
    <row r="90" spans="3:11" s="12" customFormat="1" ht="12.75">
      <c r="C90" s="285"/>
      <c r="D90" s="286"/>
      <c r="E90" s="282"/>
      <c r="F90" s="283"/>
      <c r="G90" s="282"/>
      <c r="H90" s="284"/>
      <c r="I90" s="283"/>
      <c r="J90" s="282"/>
      <c r="K90" s="283"/>
    </row>
    <row r="91" spans="3:11" s="12" customFormat="1" ht="12.75">
      <c r="C91" s="285"/>
      <c r="D91" s="286"/>
      <c r="E91" s="282"/>
      <c r="F91" s="283"/>
      <c r="G91" s="282"/>
      <c r="H91" s="284"/>
      <c r="I91" s="283"/>
      <c r="J91" s="282"/>
      <c r="K91" s="283"/>
    </row>
    <row r="92" spans="3:11" s="12" customFormat="1" ht="12.75">
      <c r="C92" s="282" t="s">
        <v>13</v>
      </c>
      <c r="D92" s="283"/>
      <c r="E92" s="282"/>
      <c r="F92" s="283"/>
      <c r="G92" s="282"/>
      <c r="H92" s="284"/>
      <c r="I92" s="283"/>
      <c r="J92" s="282"/>
      <c r="K92" s="283"/>
    </row>
    <row r="93" spans="3:11" s="12" customFormat="1" ht="12.75">
      <c r="C93" s="96"/>
      <c r="D93" s="96"/>
      <c r="E93" s="96"/>
      <c r="F93" s="96"/>
      <c r="G93" s="96"/>
      <c r="H93" s="96"/>
      <c r="I93" s="96"/>
      <c r="J93" s="96"/>
      <c r="K93" s="96"/>
    </row>
    <row r="94" spans="3:11" s="12" customFormat="1" ht="12.75">
      <c r="C94" s="96"/>
      <c r="D94" s="96"/>
      <c r="E94" s="96"/>
      <c r="F94" s="96"/>
      <c r="G94" s="96"/>
      <c r="H94" s="96"/>
      <c r="I94" s="96"/>
      <c r="J94" s="96"/>
      <c r="K94" s="96"/>
    </row>
    <row r="95" spans="2:11" ht="14.25">
      <c r="B95" s="81" t="s">
        <v>24</v>
      </c>
      <c r="D95" s="81"/>
      <c r="E95" s="81"/>
      <c r="F95" s="81"/>
      <c r="G95" s="81"/>
      <c r="H95" s="81"/>
      <c r="I95" s="81"/>
      <c r="J95" s="81"/>
      <c r="K95" s="81"/>
    </row>
    <row r="96" s="12" customFormat="1" ht="7.5" customHeight="1"/>
    <row r="97" s="12" customFormat="1" ht="12.75">
      <c r="C97" s="12" t="s">
        <v>56</v>
      </c>
    </row>
    <row r="98" s="12" customFormat="1" ht="12.75">
      <c r="J98" s="85" t="s">
        <v>186</v>
      </c>
    </row>
    <row r="99" spans="3:10" s="12" customFormat="1" ht="12.75">
      <c r="C99" s="282" t="s">
        <v>34</v>
      </c>
      <c r="D99" s="283"/>
      <c r="E99" s="282" t="s">
        <v>14</v>
      </c>
      <c r="F99" s="283"/>
      <c r="G99" s="282" t="s">
        <v>15</v>
      </c>
      <c r="H99" s="283"/>
      <c r="I99" s="282" t="s">
        <v>16</v>
      </c>
      <c r="J99" s="283"/>
    </row>
    <row r="100" spans="3:13" s="12" customFormat="1" ht="12.75">
      <c r="C100" s="285"/>
      <c r="D100" s="286"/>
      <c r="E100" s="282"/>
      <c r="F100" s="283"/>
      <c r="G100" s="282"/>
      <c r="H100" s="283"/>
      <c r="I100" s="282"/>
      <c r="J100" s="283"/>
      <c r="L100" s="289" t="s">
        <v>39</v>
      </c>
      <c r="M100" s="289"/>
    </row>
    <row r="101" spans="3:10" s="12" customFormat="1" ht="12.75">
      <c r="C101" s="285"/>
      <c r="D101" s="286"/>
      <c r="E101" s="282"/>
      <c r="F101" s="283"/>
      <c r="G101" s="282"/>
      <c r="H101" s="283"/>
      <c r="I101" s="282"/>
      <c r="J101" s="283"/>
    </row>
    <row r="102" spans="3:10" s="12" customFormat="1" ht="12.75">
      <c r="C102" s="290"/>
      <c r="D102" s="291"/>
      <c r="E102" s="287"/>
      <c r="F102" s="288"/>
      <c r="G102" s="287"/>
      <c r="H102" s="288"/>
      <c r="I102" s="287"/>
      <c r="J102" s="288"/>
    </row>
    <row r="103" spans="3:10" s="12" customFormat="1" ht="13.5" customHeight="1">
      <c r="C103" s="282" t="s">
        <v>13</v>
      </c>
      <c r="D103" s="283"/>
      <c r="E103" s="282"/>
      <c r="F103" s="283"/>
      <c r="G103" s="282"/>
      <c r="H103" s="283"/>
      <c r="I103" s="282"/>
      <c r="J103" s="283"/>
    </row>
    <row r="104" spans="3:11" s="12" customFormat="1" ht="12.75">
      <c r="C104" s="88"/>
      <c r="D104" s="88"/>
      <c r="E104" s="88"/>
      <c r="F104" s="88"/>
      <c r="G104" s="88"/>
      <c r="H104" s="88"/>
      <c r="I104" s="88"/>
      <c r="J104" s="88"/>
      <c r="K104" s="88"/>
    </row>
    <row r="105" spans="2:10" ht="14.25">
      <c r="B105" s="81" t="s">
        <v>26</v>
      </c>
      <c r="C105" s="81"/>
      <c r="D105" s="81"/>
      <c r="E105" s="81"/>
      <c r="F105" s="81"/>
      <c r="G105" s="81"/>
      <c r="H105" s="81"/>
      <c r="I105" s="81"/>
      <c r="J105" s="81"/>
    </row>
    <row r="106" s="12" customFormat="1" ht="7.5" customHeight="1"/>
    <row r="107" s="12" customFormat="1" ht="12.75">
      <c r="C107" s="88" t="s">
        <v>25</v>
      </c>
    </row>
    <row r="108" s="12" customFormat="1" ht="12.75"/>
    <row r="109" s="12" customFormat="1" ht="12.75"/>
    <row r="110" s="12" customFormat="1" ht="12.75"/>
    <row r="111" s="12" customFormat="1" ht="12.75"/>
    <row r="112" spans="2:11" ht="14.25">
      <c r="B112" s="81" t="s">
        <v>27</v>
      </c>
      <c r="D112" s="81"/>
      <c r="E112" s="81"/>
      <c r="F112" s="81"/>
      <c r="G112" s="81"/>
      <c r="H112" s="81"/>
      <c r="I112" s="81"/>
      <c r="J112" s="81"/>
      <c r="K112" s="81"/>
    </row>
    <row r="113" spans="2:11" ht="14.25">
      <c r="B113" s="81" t="s">
        <v>17</v>
      </c>
      <c r="D113" s="81"/>
      <c r="E113" s="81"/>
      <c r="F113" s="81"/>
      <c r="G113" s="81"/>
      <c r="H113" s="81"/>
      <c r="I113" s="81"/>
      <c r="J113" s="81"/>
      <c r="K113" s="81"/>
    </row>
    <row r="114" s="12" customFormat="1" ht="6" customHeight="1"/>
    <row r="115" spans="3:11" s="12" customFormat="1" ht="12.75">
      <c r="C115" s="88" t="s">
        <v>25</v>
      </c>
      <c r="D115" s="88"/>
      <c r="E115" s="88"/>
      <c r="F115" s="88"/>
      <c r="G115" s="88"/>
      <c r="H115" s="88"/>
      <c r="I115" s="88"/>
      <c r="J115" s="88"/>
      <c r="K115" s="88"/>
    </row>
    <row r="116" spans="3:11" s="12" customFormat="1" ht="12.75">
      <c r="C116" s="88"/>
      <c r="D116" s="88"/>
      <c r="E116" s="88"/>
      <c r="F116" s="88"/>
      <c r="G116" s="88"/>
      <c r="H116" s="88"/>
      <c r="I116" s="88"/>
      <c r="J116" s="88"/>
      <c r="K116" s="88"/>
    </row>
    <row r="117" s="12" customFormat="1" ht="12.75"/>
    <row r="118" s="12" customFormat="1" ht="12.75"/>
    <row r="119" s="12" customFormat="1" ht="12.75"/>
    <row r="120" s="12" customFormat="1" ht="12.75"/>
    <row r="121" s="12" customFormat="1" ht="12.75"/>
  </sheetData>
  <sheetProtection/>
  <mergeCells count="112">
    <mergeCell ref="C103:D103"/>
    <mergeCell ref="E103:F103"/>
    <mergeCell ref="G103:H103"/>
    <mergeCell ref="I103:J103"/>
    <mergeCell ref="L100:M100"/>
    <mergeCell ref="C101:D101"/>
    <mergeCell ref="E101:F101"/>
    <mergeCell ref="G101:H101"/>
    <mergeCell ref="I101:J101"/>
    <mergeCell ref="C102:D102"/>
    <mergeCell ref="E102:F102"/>
    <mergeCell ref="G102:H102"/>
    <mergeCell ref="I102:J102"/>
    <mergeCell ref="C99:D99"/>
    <mergeCell ref="E99:F99"/>
    <mergeCell ref="G99:H99"/>
    <mergeCell ref="I99:J99"/>
    <mergeCell ref="C100:D100"/>
    <mergeCell ref="E100:F100"/>
    <mergeCell ref="G100:H100"/>
    <mergeCell ref="I100:J100"/>
    <mergeCell ref="C91:D91"/>
    <mergeCell ref="E91:F91"/>
    <mergeCell ref="G91:I91"/>
    <mergeCell ref="J91:K91"/>
    <mergeCell ref="C92:D92"/>
    <mergeCell ref="E92:F92"/>
    <mergeCell ref="G92:I92"/>
    <mergeCell ref="J92:K92"/>
    <mergeCell ref="C89:D89"/>
    <mergeCell ref="E89:F89"/>
    <mergeCell ref="G89:I89"/>
    <mergeCell ref="J89:K89"/>
    <mergeCell ref="L89:M89"/>
    <mergeCell ref="C90:D90"/>
    <mergeCell ref="E90:F90"/>
    <mergeCell ref="G90:I90"/>
    <mergeCell ref="J90:K90"/>
    <mergeCell ref="C80:D80"/>
    <mergeCell ref="E80:F80"/>
    <mergeCell ref="G80:H80"/>
    <mergeCell ref="I80:J80"/>
    <mergeCell ref="C88:D88"/>
    <mergeCell ref="E88:F88"/>
    <mergeCell ref="G88:I88"/>
    <mergeCell ref="J88:K88"/>
    <mergeCell ref="C78:D78"/>
    <mergeCell ref="E78:F78"/>
    <mergeCell ref="G78:H78"/>
    <mergeCell ref="I78:J78"/>
    <mergeCell ref="C79:D79"/>
    <mergeCell ref="E79:F79"/>
    <mergeCell ref="G79:H79"/>
    <mergeCell ref="I79:J79"/>
    <mergeCell ref="C76:D76"/>
    <mergeCell ref="E76:F76"/>
    <mergeCell ref="G76:H76"/>
    <mergeCell ref="I76:J76"/>
    <mergeCell ref="C77:D77"/>
    <mergeCell ref="E77:F77"/>
    <mergeCell ref="G77:H77"/>
    <mergeCell ref="I77:J77"/>
    <mergeCell ref="C74:D74"/>
    <mergeCell ref="E74:F74"/>
    <mergeCell ref="G74:H74"/>
    <mergeCell ref="I74:J74"/>
    <mergeCell ref="C75:D75"/>
    <mergeCell ref="E75:F75"/>
    <mergeCell ref="G75:H75"/>
    <mergeCell ref="I75:J75"/>
    <mergeCell ref="J61:K61"/>
    <mergeCell ref="K62:L62"/>
    <mergeCell ref="C73:D73"/>
    <mergeCell ref="E73:F73"/>
    <mergeCell ref="G73:H73"/>
    <mergeCell ref="I73:J73"/>
    <mergeCell ref="C47:D47"/>
    <mergeCell ref="E47:F47"/>
    <mergeCell ref="G47:H47"/>
    <mergeCell ref="I47:J47"/>
    <mergeCell ref="K47:L47"/>
    <mergeCell ref="C48:D48"/>
    <mergeCell ref="E48:F48"/>
    <mergeCell ref="G48:H48"/>
    <mergeCell ref="I48:J48"/>
    <mergeCell ref="K48:L48"/>
    <mergeCell ref="C45:D45"/>
    <mergeCell ref="E45:F45"/>
    <mergeCell ref="G45:H45"/>
    <mergeCell ref="I45:J45"/>
    <mergeCell ref="K45:L45"/>
    <mergeCell ref="C46:D46"/>
    <mergeCell ref="E46:F46"/>
    <mergeCell ref="G46:H46"/>
    <mergeCell ref="I46:J46"/>
    <mergeCell ref="K46:L46"/>
    <mergeCell ref="C43:D43"/>
    <mergeCell ref="E43:F43"/>
    <mergeCell ref="G43:H43"/>
    <mergeCell ref="I43:J43"/>
    <mergeCell ref="K43:L43"/>
    <mergeCell ref="C44:D44"/>
    <mergeCell ref="E44:F44"/>
    <mergeCell ref="G44:H44"/>
    <mergeCell ref="I44:J44"/>
    <mergeCell ref="K44:L44"/>
    <mergeCell ref="A3:M3"/>
    <mergeCell ref="C7:K7"/>
    <mergeCell ref="C25:K25"/>
    <mergeCell ref="C29:K29"/>
    <mergeCell ref="C33:K33"/>
    <mergeCell ref="C37:K37"/>
  </mergeCells>
  <printOptions horizontalCentered="1"/>
  <pageMargins left="0" right="0" top="0.55" bottom="0" header="0" footer="0"/>
  <pageSetup firstPageNumber="31" useFirstPageNumber="1" horizontalDpi="600" verticalDpi="600" orientation="portrait" paperSize="9" r:id="rId4"/>
  <rowBreaks count="1" manualBreakCount="1">
    <brk id="55" max="12" man="1"/>
  </rowBreaks>
  <drawing r:id="rId3"/>
  <legacyDrawing r:id="rId2"/>
</worksheet>
</file>

<file path=xl/worksheets/sheet9.xml><?xml version="1.0" encoding="utf-8"?>
<worksheet xmlns="http://schemas.openxmlformats.org/spreadsheetml/2006/main" xmlns:r="http://schemas.openxmlformats.org/officeDocument/2006/relationships">
  <dimension ref="B1:M132"/>
  <sheetViews>
    <sheetView view="pageBreakPreview" zoomScaleSheetLayoutView="100" zoomScalePageLayoutView="0" workbookViewId="0" topLeftCell="A1">
      <selection activeCell="A1" sqref="A1"/>
    </sheetView>
  </sheetViews>
  <sheetFormatPr defaultColWidth="9.00390625" defaultRowHeight="13.5"/>
  <cols>
    <col min="1" max="1" width="3.50390625" style="112" customWidth="1"/>
    <col min="2" max="2" width="5.00390625" style="112" customWidth="1"/>
    <col min="3" max="3" width="6.875" style="112" customWidth="1"/>
    <col min="4" max="4" width="9.25390625" style="112" customWidth="1"/>
    <col min="5" max="12" width="8.50390625" style="112" customWidth="1"/>
    <col min="13" max="13" width="8.75390625" style="112" customWidth="1"/>
    <col min="14" max="16384" width="9.00390625" style="112" customWidth="1"/>
  </cols>
  <sheetData>
    <row r="1" ht="24.75" customHeight="1">
      <c r="L1" s="113" t="s">
        <v>71</v>
      </c>
    </row>
    <row r="2" spans="3:12" ht="18" customHeight="1">
      <c r="C2" s="309" t="s">
        <v>208</v>
      </c>
      <c r="D2" s="309"/>
      <c r="E2" s="309"/>
      <c r="F2" s="309"/>
      <c r="G2" s="309"/>
      <c r="H2" s="309"/>
      <c r="I2" s="309"/>
      <c r="J2" s="309"/>
      <c r="K2" s="309"/>
      <c r="L2" s="309"/>
    </row>
    <row r="3" spans="3:11" ht="18">
      <c r="C3" s="114"/>
      <c r="D3" s="114"/>
      <c r="E3" s="114"/>
      <c r="F3" s="114"/>
      <c r="G3" s="114"/>
      <c r="H3" s="114"/>
      <c r="I3" s="114"/>
      <c r="J3" s="114"/>
      <c r="K3" s="114"/>
    </row>
    <row r="4" ht="13.5"/>
    <row r="5" spans="2:11" ht="15">
      <c r="B5" s="111" t="s">
        <v>18</v>
      </c>
      <c r="D5" s="111"/>
      <c r="E5" s="111"/>
      <c r="F5" s="111"/>
      <c r="G5" s="111"/>
      <c r="H5" s="111"/>
      <c r="I5" s="111"/>
      <c r="J5" s="111"/>
      <c r="K5" s="111"/>
    </row>
    <row r="6" spans="3:11" s="9" customFormat="1" ht="12.75">
      <c r="C6" s="310"/>
      <c r="D6" s="310"/>
      <c r="E6" s="310"/>
      <c r="F6" s="310"/>
      <c r="G6" s="310"/>
      <c r="H6" s="310"/>
      <c r="I6" s="310"/>
      <c r="J6" s="310"/>
      <c r="K6" s="310"/>
    </row>
    <row r="7" s="9" customFormat="1" ht="12.75">
      <c r="C7" s="9" t="s">
        <v>53</v>
      </c>
    </row>
    <row r="8" spans="3:4" s="9" customFormat="1" ht="12.75">
      <c r="C8" s="8" t="s">
        <v>35</v>
      </c>
      <c r="D8" s="9" t="s">
        <v>39</v>
      </c>
    </row>
    <row r="9" s="9" customFormat="1" ht="18" customHeight="1"/>
    <row r="10" s="9" customFormat="1" ht="12.75">
      <c r="C10" s="9" t="s">
        <v>67</v>
      </c>
    </row>
    <row r="11" spans="3:4" s="9" customFormat="1" ht="12.75">
      <c r="C11" s="8" t="s">
        <v>35</v>
      </c>
      <c r="D11" s="9" t="s">
        <v>39</v>
      </c>
    </row>
    <row r="12" s="9" customFormat="1" ht="18" customHeight="1">
      <c r="C12" s="8"/>
    </row>
    <row r="13" s="9" customFormat="1" ht="12.75">
      <c r="C13" s="9" t="s">
        <v>65</v>
      </c>
    </row>
    <row r="14" spans="3:4" s="9" customFormat="1" ht="12.75">
      <c r="C14" s="8" t="s">
        <v>35</v>
      </c>
      <c r="D14" s="9" t="s">
        <v>96</v>
      </c>
    </row>
    <row r="15" spans="3:4" s="9" customFormat="1" ht="12.75">
      <c r="C15" s="8" t="s">
        <v>35</v>
      </c>
      <c r="D15" s="9" t="s">
        <v>36</v>
      </c>
    </row>
    <row r="16" spans="3:4" s="9" customFormat="1" ht="12.75">
      <c r="C16" s="9" t="s">
        <v>37</v>
      </c>
      <c r="D16" s="9" t="s">
        <v>28</v>
      </c>
    </row>
    <row r="17" s="9" customFormat="1" ht="12.75">
      <c r="D17" s="9" t="s">
        <v>29</v>
      </c>
    </row>
    <row r="18" s="9" customFormat="1" ht="18" customHeight="1">
      <c r="C18" s="8"/>
    </row>
    <row r="19" s="9" customFormat="1" ht="12.75">
      <c r="C19" s="9" t="s">
        <v>66</v>
      </c>
    </row>
    <row r="20" spans="3:6" s="9" customFormat="1" ht="12.75">
      <c r="C20" s="8" t="s">
        <v>209</v>
      </c>
      <c r="D20" s="9" t="s">
        <v>38</v>
      </c>
      <c r="F20" s="9" t="s">
        <v>39</v>
      </c>
    </row>
    <row r="21" spans="3:6" s="9" customFormat="1" ht="12.75">
      <c r="C21" s="8" t="s">
        <v>209</v>
      </c>
      <c r="D21" s="9" t="s">
        <v>210</v>
      </c>
      <c r="F21" s="9" t="s">
        <v>41</v>
      </c>
    </row>
    <row r="22" spans="3:6" s="9" customFormat="1" ht="12.75">
      <c r="C22" s="8"/>
      <c r="F22" s="9" t="s">
        <v>42</v>
      </c>
    </row>
    <row r="23" spans="3:6" s="9" customFormat="1" ht="12.75">
      <c r="C23" s="8"/>
      <c r="F23" s="9" t="s">
        <v>43</v>
      </c>
    </row>
    <row r="24" spans="3:6" s="9" customFormat="1" ht="12.75">
      <c r="C24" s="8" t="s">
        <v>209</v>
      </c>
      <c r="D24" s="9" t="s">
        <v>211</v>
      </c>
      <c r="F24" s="9" t="s">
        <v>99</v>
      </c>
    </row>
    <row r="25" s="9" customFormat="1" ht="12.75">
      <c r="F25" s="9" t="s">
        <v>100</v>
      </c>
    </row>
    <row r="26" s="9" customFormat="1" ht="12.75">
      <c r="F26" s="9" t="s">
        <v>101</v>
      </c>
    </row>
    <row r="27" s="9" customFormat="1" ht="18" customHeight="1"/>
    <row r="28" spans="2:11" s="116" customFormat="1" ht="15">
      <c r="B28" s="111" t="s">
        <v>19</v>
      </c>
      <c r="C28" s="112"/>
      <c r="D28" s="111"/>
      <c r="E28" s="111"/>
      <c r="F28" s="111"/>
      <c r="G28" s="111"/>
      <c r="H28" s="111"/>
      <c r="I28" s="111"/>
      <c r="J28" s="111"/>
      <c r="K28" s="111"/>
    </row>
    <row r="29" s="9" customFormat="1" ht="12.75"/>
    <row r="30" spans="3:11" s="9" customFormat="1" ht="12.75">
      <c r="C30" s="310" t="s">
        <v>39</v>
      </c>
      <c r="D30" s="310"/>
      <c r="E30" s="310"/>
      <c r="F30" s="310"/>
      <c r="G30" s="310"/>
      <c r="H30" s="310"/>
      <c r="I30" s="310"/>
      <c r="J30" s="310"/>
      <c r="K30" s="310"/>
    </row>
    <row r="31" spans="3:11" s="9" customFormat="1" ht="18" customHeight="1">
      <c r="C31" s="115"/>
      <c r="D31" s="115"/>
      <c r="E31" s="115"/>
      <c r="F31" s="115"/>
      <c r="G31" s="115"/>
      <c r="H31" s="115"/>
      <c r="I31" s="115"/>
      <c r="J31" s="115"/>
      <c r="K31" s="115"/>
    </row>
    <row r="32" spans="2:11" ht="15">
      <c r="B32" s="111" t="s">
        <v>20</v>
      </c>
      <c r="D32" s="111"/>
      <c r="E32" s="111"/>
      <c r="F32" s="111"/>
      <c r="G32" s="111"/>
      <c r="H32" s="111"/>
      <c r="I32" s="111"/>
      <c r="J32" s="111"/>
      <c r="K32" s="111"/>
    </row>
    <row r="33" spans="3:11" s="9" customFormat="1" ht="12.75">
      <c r="C33" s="115"/>
      <c r="D33" s="115"/>
      <c r="E33" s="115"/>
      <c r="F33" s="115"/>
      <c r="G33" s="115"/>
      <c r="H33" s="115"/>
      <c r="I33" s="115"/>
      <c r="J33" s="115"/>
      <c r="K33" s="115"/>
    </row>
    <row r="34" spans="3:11" s="9" customFormat="1" ht="12.75">
      <c r="C34" s="310" t="s">
        <v>102</v>
      </c>
      <c r="D34" s="310"/>
      <c r="E34" s="310"/>
      <c r="F34" s="310"/>
      <c r="G34" s="310"/>
      <c r="H34" s="310"/>
      <c r="I34" s="310"/>
      <c r="J34" s="310"/>
      <c r="K34" s="310"/>
    </row>
    <row r="35" s="9" customFormat="1" ht="12.75">
      <c r="C35" s="9" t="s">
        <v>103</v>
      </c>
    </row>
    <row r="36" s="9" customFormat="1" ht="12.75"/>
    <row r="37" spans="2:11" ht="24.75" customHeight="1">
      <c r="B37" s="117" t="s">
        <v>68</v>
      </c>
      <c r="D37" s="117"/>
      <c r="E37" s="117"/>
      <c r="F37" s="117"/>
      <c r="G37" s="117"/>
      <c r="H37" s="117"/>
      <c r="I37" s="117"/>
      <c r="J37" s="117"/>
      <c r="K37" s="117"/>
    </row>
    <row r="38" spans="3:11" s="84" customFormat="1" ht="16.5" customHeight="1">
      <c r="C38" s="311" t="s">
        <v>148</v>
      </c>
      <c r="D38" s="311"/>
      <c r="E38" s="311"/>
      <c r="F38" s="311"/>
      <c r="G38" s="311"/>
      <c r="H38" s="311"/>
      <c r="I38" s="311"/>
      <c r="J38" s="311"/>
      <c r="K38" s="311"/>
    </row>
    <row r="39" spans="3:13" s="9" customFormat="1" ht="14.25" customHeight="1">
      <c r="C39" s="118" t="s">
        <v>212</v>
      </c>
      <c r="D39" s="119"/>
      <c r="E39" s="119"/>
      <c r="F39" s="119"/>
      <c r="G39" s="119"/>
      <c r="H39" s="119"/>
      <c r="I39" s="119"/>
      <c r="J39" s="119"/>
      <c r="K39" s="119"/>
      <c r="L39" s="119"/>
      <c r="M39" s="120"/>
    </row>
    <row r="40" spans="3:11" s="9" customFormat="1" ht="15" customHeight="1">
      <c r="C40" s="120" t="s">
        <v>213</v>
      </c>
      <c r="G40" s="120"/>
      <c r="H40" s="120"/>
      <c r="I40" s="120"/>
      <c r="J40" s="120"/>
      <c r="K40" s="120"/>
    </row>
    <row r="41" s="9" customFormat="1" ht="12.75">
      <c r="C41" s="118" t="s">
        <v>81</v>
      </c>
    </row>
    <row r="42" s="9" customFormat="1" ht="12.75">
      <c r="C42" s="120" t="s">
        <v>82</v>
      </c>
    </row>
    <row r="43" spans="3:11" s="9" customFormat="1" ht="12.75">
      <c r="C43" s="121"/>
      <c r="D43" s="121"/>
      <c r="E43" s="121"/>
      <c r="F43" s="121"/>
      <c r="G43" s="121"/>
      <c r="H43" s="121"/>
      <c r="I43" s="121"/>
      <c r="J43" s="121"/>
      <c r="K43" s="121"/>
    </row>
    <row r="44" spans="2:11" ht="15">
      <c r="B44" s="111" t="s">
        <v>21</v>
      </c>
      <c r="D44" s="111"/>
      <c r="E44" s="111"/>
      <c r="F44" s="111"/>
      <c r="G44" s="111"/>
      <c r="H44" s="111"/>
      <c r="I44" s="111"/>
      <c r="J44" s="111"/>
      <c r="K44" s="111"/>
    </row>
    <row r="45" s="9" customFormat="1" ht="12.75"/>
    <row r="46" s="9" customFormat="1" ht="12.75">
      <c r="C46" s="9" t="s">
        <v>108</v>
      </c>
    </row>
    <row r="47" s="9" customFormat="1" ht="12.75"/>
    <row r="48" spans="3:12" s="9" customFormat="1" ht="12.75">
      <c r="C48" s="312" t="s">
        <v>47</v>
      </c>
      <c r="D48" s="312"/>
      <c r="E48" s="312" t="s">
        <v>48</v>
      </c>
      <c r="F48" s="312"/>
      <c r="G48" s="312" t="s">
        <v>1</v>
      </c>
      <c r="H48" s="312"/>
      <c r="I48" s="312" t="s">
        <v>2</v>
      </c>
      <c r="J48" s="312"/>
      <c r="K48" s="312" t="s">
        <v>9</v>
      </c>
      <c r="L48" s="312"/>
    </row>
    <row r="49" spans="3:12" s="9" customFormat="1" ht="12.75">
      <c r="C49" s="313" t="s">
        <v>84</v>
      </c>
      <c r="D49" s="313"/>
      <c r="E49" s="220">
        <v>62434977</v>
      </c>
      <c r="F49" s="220"/>
      <c r="G49" s="220"/>
      <c r="H49" s="220"/>
      <c r="I49" s="220"/>
      <c r="J49" s="220"/>
      <c r="K49" s="220">
        <f>E49+G49-I49</f>
        <v>62434977</v>
      </c>
      <c r="L49" s="220"/>
    </row>
    <row r="50" spans="3:12" s="9" customFormat="1" ht="12.75">
      <c r="C50" s="313" t="s">
        <v>4</v>
      </c>
      <c r="D50" s="313"/>
      <c r="E50" s="220">
        <v>65167098</v>
      </c>
      <c r="F50" s="220"/>
      <c r="G50" s="220">
        <v>7206840</v>
      </c>
      <c r="H50" s="220"/>
      <c r="I50" s="220">
        <v>7071454</v>
      </c>
      <c r="J50" s="220"/>
      <c r="K50" s="220">
        <f>E50+G50-I50</f>
        <v>65302484</v>
      </c>
      <c r="L50" s="220"/>
    </row>
    <row r="51" spans="3:12" s="9" customFormat="1" ht="12.75">
      <c r="C51" s="313"/>
      <c r="D51" s="313"/>
      <c r="E51" s="220"/>
      <c r="F51" s="220"/>
      <c r="G51" s="220"/>
      <c r="H51" s="220"/>
      <c r="I51" s="220"/>
      <c r="J51" s="220"/>
      <c r="K51" s="220"/>
      <c r="L51" s="220"/>
    </row>
    <row r="52" spans="3:12" s="9" customFormat="1" ht="12.75">
      <c r="C52" s="313"/>
      <c r="D52" s="313"/>
      <c r="E52" s="220"/>
      <c r="F52" s="220"/>
      <c r="G52" s="220"/>
      <c r="H52" s="220"/>
      <c r="I52" s="220"/>
      <c r="J52" s="220"/>
      <c r="K52" s="220"/>
      <c r="L52" s="220"/>
    </row>
    <row r="53" spans="3:12" s="9" customFormat="1" ht="12.75">
      <c r="C53" s="312" t="s">
        <v>0</v>
      </c>
      <c r="D53" s="312"/>
      <c r="E53" s="220">
        <f>SUM(E49:F52)</f>
        <v>127602075</v>
      </c>
      <c r="F53" s="220"/>
      <c r="G53" s="220">
        <f>SUM(G49:H52)</f>
        <v>7206840</v>
      </c>
      <c r="H53" s="220"/>
      <c r="I53" s="220">
        <f>SUM(I49:J52)</f>
        <v>7071454</v>
      </c>
      <c r="J53" s="220"/>
      <c r="K53" s="220">
        <f>SUM(K49:L52)</f>
        <v>127737461</v>
      </c>
      <c r="L53" s="220"/>
    </row>
    <row r="54" s="9" customFormat="1" ht="12.75"/>
    <row r="55" s="9" customFormat="1" ht="12.75"/>
    <row r="56" spans="2:11" ht="14.25" customHeight="1">
      <c r="B56" s="122" t="s">
        <v>73</v>
      </c>
      <c r="D56" s="122"/>
      <c r="E56" s="122"/>
      <c r="F56" s="122"/>
      <c r="G56" s="122"/>
      <c r="H56" s="122"/>
      <c r="I56" s="122"/>
      <c r="J56" s="122"/>
      <c r="K56" s="122"/>
    </row>
    <row r="57" spans="2:11" ht="15.75" customHeight="1">
      <c r="B57" s="123"/>
      <c r="D57" s="122"/>
      <c r="E57" s="122"/>
      <c r="F57" s="122"/>
      <c r="G57" s="122"/>
      <c r="H57" s="122"/>
      <c r="I57" s="122"/>
      <c r="J57" s="122"/>
      <c r="K57" s="122"/>
    </row>
    <row r="58" spans="3:11" s="9" customFormat="1" ht="14.25" customHeight="1">
      <c r="C58" s="124" t="s">
        <v>39</v>
      </c>
      <c r="D58" s="120"/>
      <c r="E58" s="120"/>
      <c r="F58" s="120"/>
      <c r="G58" s="120"/>
      <c r="H58" s="120"/>
      <c r="I58" s="120"/>
      <c r="J58" s="120"/>
      <c r="K58" s="120"/>
    </row>
    <row r="59" spans="5:11" s="9" customFormat="1" ht="12.75" hidden="1">
      <c r="E59" s="124"/>
      <c r="F59" s="124"/>
      <c r="G59" s="124"/>
      <c r="H59" s="124"/>
      <c r="I59" s="124"/>
      <c r="J59" s="124"/>
      <c r="K59" s="124"/>
    </row>
    <row r="60" spans="2:11" s="9" customFormat="1" ht="12.75" hidden="1">
      <c r="B60" s="125" t="s">
        <v>109</v>
      </c>
      <c r="C60" s="124"/>
      <c r="D60" s="124"/>
      <c r="E60" s="124"/>
      <c r="F60" s="124"/>
      <c r="G60" s="124"/>
      <c r="H60" s="124"/>
      <c r="I60" s="124"/>
      <c r="J60" s="124"/>
      <c r="K60" s="124"/>
    </row>
    <row r="61" spans="3:11" s="9" customFormat="1" ht="12.75" hidden="1">
      <c r="C61" s="126"/>
      <c r="D61" s="126"/>
      <c r="E61" s="126"/>
      <c r="F61" s="126"/>
      <c r="G61" s="126"/>
      <c r="H61" s="126"/>
      <c r="I61" s="126"/>
      <c r="J61" s="126"/>
      <c r="K61" s="126"/>
    </row>
    <row r="62" spans="3:11" s="9" customFormat="1" ht="12.75" hidden="1">
      <c r="C62" s="126"/>
      <c r="D62" s="126"/>
      <c r="E62" s="126"/>
      <c r="F62" s="126"/>
      <c r="G62" s="126"/>
      <c r="H62" s="126"/>
      <c r="I62" s="126"/>
      <c r="J62" s="126"/>
      <c r="K62" s="126"/>
    </row>
    <row r="63" spans="3:11" s="9" customFormat="1" ht="12.75" hidden="1">
      <c r="C63" s="126"/>
      <c r="D63" s="126"/>
      <c r="E63" s="126"/>
      <c r="F63" s="126"/>
      <c r="G63" s="126"/>
      <c r="H63" s="126"/>
      <c r="I63" s="126"/>
      <c r="J63" s="126"/>
      <c r="K63" s="126"/>
    </row>
    <row r="64" spans="3:11" s="9" customFormat="1" ht="12.75">
      <c r="C64" s="126"/>
      <c r="D64" s="126"/>
      <c r="E64" s="126"/>
      <c r="F64" s="126"/>
      <c r="G64" s="126"/>
      <c r="H64" s="126"/>
      <c r="I64" s="126"/>
      <c r="J64" s="126"/>
      <c r="K64" s="126"/>
    </row>
    <row r="65" s="9" customFormat="1" ht="12.75"/>
    <row r="66" spans="2:11" ht="15">
      <c r="B66" s="111" t="s">
        <v>22</v>
      </c>
      <c r="D66" s="111"/>
      <c r="E66" s="111"/>
      <c r="F66" s="111"/>
      <c r="G66" s="111"/>
      <c r="H66" s="111"/>
      <c r="I66" s="111"/>
      <c r="J66" s="111"/>
      <c r="K66" s="111"/>
    </row>
    <row r="67" s="9" customFormat="1" ht="7.5" customHeight="1"/>
    <row r="68" s="9" customFormat="1" ht="3" customHeight="1"/>
    <row r="69" s="9" customFormat="1" ht="12.75">
      <c r="C69" s="9" t="s">
        <v>54</v>
      </c>
    </row>
    <row r="70" spans="4:9" s="9" customFormat="1" ht="13.5" customHeight="1">
      <c r="D70" s="9" t="s">
        <v>32</v>
      </c>
      <c r="G70" s="262">
        <v>0</v>
      </c>
      <c r="H70" s="262"/>
      <c r="I70" s="9" t="s">
        <v>50</v>
      </c>
    </row>
    <row r="71" spans="4:9" s="9" customFormat="1" ht="14.25" customHeight="1" thickBot="1">
      <c r="D71" s="9" t="s">
        <v>30</v>
      </c>
      <c r="G71" s="263">
        <v>0</v>
      </c>
      <c r="H71" s="263"/>
      <c r="I71" s="9" t="s">
        <v>50</v>
      </c>
    </row>
    <row r="72" spans="4:9" s="9" customFormat="1" ht="13.5" customHeight="1">
      <c r="D72" s="18"/>
      <c r="E72" s="18" t="s">
        <v>3</v>
      </c>
      <c r="F72" s="18"/>
      <c r="G72" s="264">
        <f>SUM(G70:H71)</f>
        <v>0</v>
      </c>
      <c r="H72" s="264"/>
      <c r="I72" s="9" t="s">
        <v>50</v>
      </c>
    </row>
    <row r="73" spans="4:7" s="9" customFormat="1" ht="6.75" customHeight="1">
      <c r="D73" s="20"/>
      <c r="E73" s="20"/>
      <c r="F73" s="20"/>
      <c r="G73" s="20"/>
    </row>
    <row r="74" s="9" customFormat="1" ht="6" customHeight="1"/>
    <row r="75" spans="3:13" s="9" customFormat="1" ht="12.75">
      <c r="C75" s="9" t="s">
        <v>55</v>
      </c>
      <c r="L75" s="314" t="s">
        <v>39</v>
      </c>
      <c r="M75" s="314"/>
    </row>
    <row r="76" spans="4:11" s="9" customFormat="1" ht="12.75">
      <c r="D76" s="20" t="s">
        <v>33</v>
      </c>
      <c r="E76" s="20"/>
      <c r="F76" s="20"/>
      <c r="G76" s="21"/>
      <c r="H76" s="8"/>
      <c r="I76" s="262">
        <v>0</v>
      </c>
      <c r="J76" s="262"/>
      <c r="K76" s="9" t="s">
        <v>50</v>
      </c>
    </row>
    <row r="77" spans="4:11" s="9" customFormat="1" ht="13.5" thickBot="1">
      <c r="D77" s="274" t="s">
        <v>64</v>
      </c>
      <c r="E77" s="274"/>
      <c r="F77" s="274"/>
      <c r="G77" s="274"/>
      <c r="H77" s="274"/>
      <c r="I77" s="263">
        <v>0</v>
      </c>
      <c r="J77" s="263"/>
      <c r="K77" s="9" t="s">
        <v>50</v>
      </c>
    </row>
    <row r="78" spans="4:11" s="9" customFormat="1" ht="12.75">
      <c r="D78" s="18"/>
      <c r="E78" s="18" t="s">
        <v>3</v>
      </c>
      <c r="F78" s="18"/>
      <c r="G78" s="18"/>
      <c r="H78" s="22"/>
      <c r="I78" s="264">
        <f>SUM(I76:J77)</f>
        <v>0</v>
      </c>
      <c r="J78" s="264"/>
      <c r="K78" s="9" t="s">
        <v>50</v>
      </c>
    </row>
    <row r="79" s="9" customFormat="1" ht="6" customHeight="1"/>
    <row r="80" s="9" customFormat="1" ht="12.75"/>
    <row r="81" s="9" customFormat="1" ht="12.75"/>
    <row r="82" spans="2:11" ht="14.25">
      <c r="B82" s="111" t="s">
        <v>214</v>
      </c>
      <c r="D82" s="111"/>
      <c r="E82" s="111"/>
      <c r="F82" s="111"/>
      <c r="G82" s="111"/>
      <c r="H82" s="111"/>
      <c r="I82" s="111"/>
      <c r="J82" s="111"/>
      <c r="K82" s="111"/>
    </row>
    <row r="83" ht="13.5">
      <c r="C83" s="127" t="s">
        <v>5</v>
      </c>
    </row>
    <row r="84" s="9" customFormat="1" ht="7.5" customHeight="1"/>
    <row r="85" s="9" customFormat="1" ht="12.75">
      <c r="C85" s="9" t="s">
        <v>58</v>
      </c>
    </row>
    <row r="86" s="9" customFormat="1" ht="12.75">
      <c r="J86" s="8" t="s">
        <v>31</v>
      </c>
    </row>
    <row r="87" spans="3:10" s="9" customFormat="1" ht="12.75">
      <c r="C87" s="312"/>
      <c r="D87" s="312"/>
      <c r="E87" s="312" t="s">
        <v>7</v>
      </c>
      <c r="F87" s="312"/>
      <c r="G87" s="312" t="s">
        <v>8</v>
      </c>
      <c r="H87" s="312"/>
      <c r="I87" s="312" t="s">
        <v>9</v>
      </c>
      <c r="J87" s="312"/>
    </row>
    <row r="88" spans="3:10" s="9" customFormat="1" ht="12.75">
      <c r="C88" s="313" t="s">
        <v>113</v>
      </c>
      <c r="D88" s="313"/>
      <c r="E88" s="220">
        <v>453715691</v>
      </c>
      <c r="F88" s="220"/>
      <c r="G88" s="220">
        <v>388413207</v>
      </c>
      <c r="H88" s="220"/>
      <c r="I88" s="220">
        <f>E88-G88</f>
        <v>65302484</v>
      </c>
      <c r="J88" s="220"/>
    </row>
    <row r="89" spans="3:10" s="9" customFormat="1" ht="12.75">
      <c r="C89" s="313" t="s">
        <v>4</v>
      </c>
      <c r="D89" s="313"/>
      <c r="E89" s="220">
        <v>104984895</v>
      </c>
      <c r="F89" s="220"/>
      <c r="G89" s="220">
        <v>99007058</v>
      </c>
      <c r="H89" s="220"/>
      <c r="I89" s="220">
        <f aca="true" t="shared" si="0" ref="I89:I94">E89-G89</f>
        <v>5977837</v>
      </c>
      <c r="J89" s="220"/>
    </row>
    <row r="90" spans="3:10" s="9" customFormat="1" ht="12.75">
      <c r="C90" s="313" t="s">
        <v>6</v>
      </c>
      <c r="D90" s="313"/>
      <c r="E90" s="220">
        <v>31238621</v>
      </c>
      <c r="F90" s="220"/>
      <c r="G90" s="220">
        <v>29969374</v>
      </c>
      <c r="H90" s="220"/>
      <c r="I90" s="220">
        <f t="shared" si="0"/>
        <v>1269247</v>
      </c>
      <c r="J90" s="220"/>
    </row>
    <row r="91" spans="3:10" s="9" customFormat="1" ht="12.75">
      <c r="C91" s="313" t="s">
        <v>114</v>
      </c>
      <c r="D91" s="313"/>
      <c r="E91" s="220">
        <v>5770535</v>
      </c>
      <c r="F91" s="220"/>
      <c r="G91" s="220">
        <v>5519671</v>
      </c>
      <c r="H91" s="220"/>
      <c r="I91" s="220">
        <f t="shared" si="0"/>
        <v>250864</v>
      </c>
      <c r="J91" s="220"/>
    </row>
    <row r="92" spans="3:10" s="9" customFormat="1" ht="12.75">
      <c r="C92" s="313" t="s">
        <v>115</v>
      </c>
      <c r="D92" s="313"/>
      <c r="E92" s="220">
        <v>8235353</v>
      </c>
      <c r="F92" s="220"/>
      <c r="G92" s="220">
        <v>8235348</v>
      </c>
      <c r="H92" s="220"/>
      <c r="I92" s="220">
        <f t="shared" si="0"/>
        <v>5</v>
      </c>
      <c r="J92" s="220"/>
    </row>
    <row r="93" spans="3:10" s="9" customFormat="1" ht="12.75">
      <c r="C93" s="313" t="s">
        <v>51</v>
      </c>
      <c r="D93" s="313"/>
      <c r="E93" s="220">
        <v>25027464</v>
      </c>
      <c r="F93" s="220"/>
      <c r="G93" s="220">
        <v>24333075</v>
      </c>
      <c r="H93" s="220"/>
      <c r="I93" s="220">
        <f t="shared" si="0"/>
        <v>694389</v>
      </c>
      <c r="J93" s="220"/>
    </row>
    <row r="94" spans="3:10" s="9" customFormat="1" ht="12.75">
      <c r="C94" s="313" t="s">
        <v>52</v>
      </c>
      <c r="D94" s="313"/>
      <c r="E94" s="220">
        <v>5836140</v>
      </c>
      <c r="F94" s="220"/>
      <c r="G94" s="220">
        <v>2431725</v>
      </c>
      <c r="H94" s="220"/>
      <c r="I94" s="220">
        <f t="shared" si="0"/>
        <v>3404415</v>
      </c>
      <c r="J94" s="220"/>
    </row>
    <row r="95" spans="3:10" s="9" customFormat="1" ht="12.75">
      <c r="C95" s="315"/>
      <c r="D95" s="316"/>
      <c r="E95" s="220"/>
      <c r="F95" s="220"/>
      <c r="G95" s="220"/>
      <c r="H95" s="220"/>
      <c r="I95" s="220"/>
      <c r="J95" s="220"/>
    </row>
    <row r="96" spans="3:10" s="9" customFormat="1" ht="12.75">
      <c r="C96" s="312" t="s">
        <v>0</v>
      </c>
      <c r="D96" s="312"/>
      <c r="E96" s="220">
        <f>SUM(E88:F94)</f>
        <v>634808699</v>
      </c>
      <c r="F96" s="220"/>
      <c r="G96" s="220">
        <f>SUM(G88:H94)</f>
        <v>557909458</v>
      </c>
      <c r="H96" s="220"/>
      <c r="I96" s="220">
        <f>SUM(I88:J94)</f>
        <v>76899241</v>
      </c>
      <c r="J96" s="220"/>
    </row>
    <row r="97" s="9" customFormat="1" ht="13.5" customHeight="1"/>
    <row r="98" s="9" customFormat="1" ht="13.5" customHeight="1"/>
    <row r="99" spans="2:11" ht="17.25" customHeight="1">
      <c r="B99" s="111" t="s">
        <v>23</v>
      </c>
      <c r="D99" s="111"/>
      <c r="E99" s="111"/>
      <c r="F99" s="111"/>
      <c r="G99" s="111"/>
      <c r="H99" s="111"/>
      <c r="I99" s="111"/>
      <c r="J99" s="111"/>
      <c r="K99" s="111"/>
    </row>
    <row r="100" ht="13.5">
      <c r="C100" s="127" t="s">
        <v>5</v>
      </c>
    </row>
    <row r="101" s="9" customFormat="1" ht="6.75" customHeight="1"/>
    <row r="102" s="9" customFormat="1" ht="12.75">
      <c r="C102" s="9" t="s">
        <v>57</v>
      </c>
    </row>
    <row r="103" s="9" customFormat="1" ht="12.75">
      <c r="K103" s="8" t="s">
        <v>31</v>
      </c>
    </row>
    <row r="104" spans="3:11" s="9" customFormat="1" ht="12.75">
      <c r="C104" s="317"/>
      <c r="D104" s="318"/>
      <c r="E104" s="317" t="s">
        <v>10</v>
      </c>
      <c r="F104" s="318"/>
      <c r="G104" s="317" t="s">
        <v>11</v>
      </c>
      <c r="H104" s="319"/>
      <c r="I104" s="318"/>
      <c r="J104" s="317" t="s">
        <v>12</v>
      </c>
      <c r="K104" s="318"/>
    </row>
    <row r="105" spans="3:13" s="9" customFormat="1" ht="12.75">
      <c r="C105" s="320"/>
      <c r="D105" s="321"/>
      <c r="E105" s="317"/>
      <c r="F105" s="318"/>
      <c r="G105" s="317"/>
      <c r="H105" s="319"/>
      <c r="I105" s="318"/>
      <c r="J105" s="317"/>
      <c r="K105" s="318"/>
      <c r="L105" s="310" t="s">
        <v>86</v>
      </c>
      <c r="M105" s="310"/>
    </row>
    <row r="106" spans="3:11" s="9" customFormat="1" ht="12.75">
      <c r="C106" s="320"/>
      <c r="D106" s="321"/>
      <c r="E106" s="317"/>
      <c r="F106" s="318"/>
      <c r="G106" s="317"/>
      <c r="H106" s="319"/>
      <c r="I106" s="318"/>
      <c r="J106" s="317"/>
      <c r="K106" s="318"/>
    </row>
    <row r="107" spans="3:11" s="9" customFormat="1" ht="12.75">
      <c r="C107" s="320"/>
      <c r="D107" s="321"/>
      <c r="E107" s="317"/>
      <c r="F107" s="318"/>
      <c r="G107" s="317"/>
      <c r="H107" s="319"/>
      <c r="I107" s="318"/>
      <c r="J107" s="317"/>
      <c r="K107" s="318"/>
    </row>
    <row r="108" spans="3:11" s="9" customFormat="1" ht="12.75">
      <c r="C108" s="317" t="s">
        <v>13</v>
      </c>
      <c r="D108" s="318"/>
      <c r="E108" s="317"/>
      <c r="F108" s="318"/>
      <c r="G108" s="317"/>
      <c r="H108" s="319"/>
      <c r="I108" s="318"/>
      <c r="J108" s="317"/>
      <c r="K108" s="318"/>
    </row>
    <row r="109" spans="3:11" s="9" customFormat="1" ht="12.75">
      <c r="C109" s="128"/>
      <c r="D109" s="128"/>
      <c r="E109" s="128"/>
      <c r="F109" s="128"/>
      <c r="G109" s="128"/>
      <c r="H109" s="128"/>
      <c r="I109" s="128"/>
      <c r="J109" s="128"/>
      <c r="K109" s="128"/>
    </row>
    <row r="110" spans="3:11" s="9" customFormat="1" ht="12.75">
      <c r="C110" s="128"/>
      <c r="D110" s="128"/>
      <c r="E110" s="128"/>
      <c r="F110" s="128"/>
      <c r="G110" s="128"/>
      <c r="H110" s="128"/>
      <c r="I110" s="128"/>
      <c r="J110" s="128"/>
      <c r="K110" s="128"/>
    </row>
    <row r="111" spans="2:11" ht="14.25">
      <c r="B111" s="111" t="s">
        <v>24</v>
      </c>
      <c r="D111" s="111"/>
      <c r="E111" s="111"/>
      <c r="F111" s="111"/>
      <c r="G111" s="111"/>
      <c r="H111" s="111"/>
      <c r="I111" s="111"/>
      <c r="J111" s="111"/>
      <c r="K111" s="111"/>
    </row>
    <row r="112" s="9" customFormat="1" ht="7.5" customHeight="1"/>
    <row r="113" s="9" customFormat="1" ht="12.75">
      <c r="C113" s="9" t="s">
        <v>56</v>
      </c>
    </row>
    <row r="114" s="9" customFormat="1" ht="12.75">
      <c r="J114" s="8" t="s">
        <v>190</v>
      </c>
    </row>
    <row r="115" spans="3:10" s="9" customFormat="1" ht="12.75">
      <c r="C115" s="317" t="s">
        <v>34</v>
      </c>
      <c r="D115" s="318"/>
      <c r="E115" s="317" t="s">
        <v>14</v>
      </c>
      <c r="F115" s="318"/>
      <c r="G115" s="317" t="s">
        <v>15</v>
      </c>
      <c r="H115" s="318"/>
      <c r="I115" s="317" t="s">
        <v>16</v>
      </c>
      <c r="J115" s="318"/>
    </row>
    <row r="116" spans="3:13" s="9" customFormat="1" ht="12.75">
      <c r="C116" s="320"/>
      <c r="D116" s="321"/>
      <c r="E116" s="317"/>
      <c r="F116" s="318"/>
      <c r="G116" s="317"/>
      <c r="H116" s="318"/>
      <c r="I116" s="317"/>
      <c r="J116" s="318"/>
      <c r="L116" s="314" t="s">
        <v>39</v>
      </c>
      <c r="M116" s="314"/>
    </row>
    <row r="117" spans="3:10" s="9" customFormat="1" ht="12.75">
      <c r="C117" s="320"/>
      <c r="D117" s="321"/>
      <c r="E117" s="317"/>
      <c r="F117" s="318"/>
      <c r="G117" s="317"/>
      <c r="H117" s="318"/>
      <c r="I117" s="317"/>
      <c r="J117" s="318"/>
    </row>
    <row r="118" spans="3:10" s="9" customFormat="1" ht="12.75">
      <c r="C118" s="322"/>
      <c r="D118" s="323"/>
      <c r="E118" s="324"/>
      <c r="F118" s="325"/>
      <c r="G118" s="324"/>
      <c r="H118" s="325"/>
      <c r="I118" s="324"/>
      <c r="J118" s="325"/>
    </row>
    <row r="119" spans="3:10" s="9" customFormat="1" ht="13.5" customHeight="1">
      <c r="C119" s="317" t="s">
        <v>13</v>
      </c>
      <c r="D119" s="318"/>
      <c r="E119" s="317"/>
      <c r="F119" s="318"/>
      <c r="G119" s="317"/>
      <c r="H119" s="318"/>
      <c r="I119" s="317"/>
      <c r="J119" s="318"/>
    </row>
    <row r="120" s="9" customFormat="1" ht="13.5" customHeight="1"/>
    <row r="121" spans="3:11" s="9" customFormat="1" ht="12.75">
      <c r="C121" s="120"/>
      <c r="D121" s="120"/>
      <c r="E121" s="120"/>
      <c r="F121" s="120"/>
      <c r="G121" s="120"/>
      <c r="H121" s="120"/>
      <c r="I121" s="120"/>
      <c r="J121" s="120"/>
      <c r="K121" s="120"/>
    </row>
    <row r="122" spans="2:10" ht="14.25">
      <c r="B122" s="111" t="s">
        <v>26</v>
      </c>
      <c r="C122" s="111"/>
      <c r="D122" s="111"/>
      <c r="E122" s="111"/>
      <c r="F122" s="111"/>
      <c r="G122" s="111"/>
      <c r="H122" s="111"/>
      <c r="I122" s="111"/>
      <c r="J122" s="111"/>
    </row>
    <row r="123" s="9" customFormat="1" ht="7.5" customHeight="1"/>
    <row r="124" s="9" customFormat="1" ht="12.75">
      <c r="C124" s="9" t="s">
        <v>25</v>
      </c>
    </row>
    <row r="125" s="9" customFormat="1" ht="12.75"/>
    <row r="126" s="9" customFormat="1" ht="12.75"/>
    <row r="127" spans="2:11" ht="14.25">
      <c r="B127" s="111" t="s">
        <v>27</v>
      </c>
      <c r="D127" s="111"/>
      <c r="E127" s="111"/>
      <c r="F127" s="111"/>
      <c r="G127" s="111"/>
      <c r="H127" s="111"/>
      <c r="I127" s="111"/>
      <c r="J127" s="111"/>
      <c r="K127" s="111"/>
    </row>
    <row r="128" spans="2:11" ht="14.25">
      <c r="B128" s="111" t="s">
        <v>17</v>
      </c>
      <c r="D128" s="111"/>
      <c r="E128" s="111"/>
      <c r="F128" s="111"/>
      <c r="G128" s="111"/>
      <c r="H128" s="111"/>
      <c r="I128" s="111"/>
      <c r="J128" s="111"/>
      <c r="K128" s="111"/>
    </row>
    <row r="129" s="9" customFormat="1" ht="7.5" customHeight="1"/>
    <row r="130" spans="3:11" s="9" customFormat="1" ht="12.75">
      <c r="C130" s="129" t="s">
        <v>25</v>
      </c>
      <c r="D130" s="120"/>
      <c r="E130" s="120"/>
      <c r="F130" s="120"/>
      <c r="G130" s="120"/>
      <c r="H130" s="120"/>
      <c r="I130" s="120"/>
      <c r="J130" s="120"/>
      <c r="K130" s="120"/>
    </row>
    <row r="131" spans="3:11" s="9" customFormat="1" ht="12.75">
      <c r="C131" s="120"/>
      <c r="D131" s="120"/>
      <c r="E131" s="120"/>
      <c r="F131" s="120"/>
      <c r="G131" s="120"/>
      <c r="H131" s="120"/>
      <c r="I131" s="120"/>
      <c r="J131" s="120"/>
      <c r="K131" s="120"/>
    </row>
    <row r="132" spans="3:11" s="9" customFormat="1" ht="12.75">
      <c r="C132" s="120"/>
      <c r="D132" s="120"/>
      <c r="E132" s="120"/>
      <c r="F132" s="120"/>
      <c r="G132" s="120"/>
      <c r="H132" s="120"/>
      <c r="I132" s="120"/>
      <c r="J132" s="120"/>
      <c r="K132" s="120"/>
    </row>
    <row r="133" s="9" customFormat="1" ht="12.75"/>
    <row r="134" s="9" customFormat="1" ht="12.75"/>
    <row r="135" s="9" customFormat="1" ht="12.75"/>
    <row r="136" s="9" customFormat="1" ht="12.75"/>
    <row r="137" s="9" customFormat="1" ht="12.75"/>
  </sheetData>
  <sheetProtection/>
  <mergeCells count="125">
    <mergeCell ref="C118:D118"/>
    <mergeCell ref="E118:F118"/>
    <mergeCell ref="G118:H118"/>
    <mergeCell ref="I118:J118"/>
    <mergeCell ref="C119:D119"/>
    <mergeCell ref="E119:F119"/>
    <mergeCell ref="G119:H119"/>
    <mergeCell ref="I119:J119"/>
    <mergeCell ref="C116:D116"/>
    <mergeCell ref="E116:F116"/>
    <mergeCell ref="G116:H116"/>
    <mergeCell ref="I116:J116"/>
    <mergeCell ref="L116:M116"/>
    <mergeCell ref="C117:D117"/>
    <mergeCell ref="E117:F117"/>
    <mergeCell ref="G117:H117"/>
    <mergeCell ref="I117:J117"/>
    <mergeCell ref="C108:D108"/>
    <mergeCell ref="E108:F108"/>
    <mergeCell ref="G108:I108"/>
    <mergeCell ref="J108:K108"/>
    <mergeCell ref="C115:D115"/>
    <mergeCell ref="E115:F115"/>
    <mergeCell ref="G115:H115"/>
    <mergeCell ref="I115:J115"/>
    <mergeCell ref="L105:M105"/>
    <mergeCell ref="C106:D106"/>
    <mergeCell ref="E106:F106"/>
    <mergeCell ref="G106:I106"/>
    <mergeCell ref="J106:K106"/>
    <mergeCell ref="C107:D107"/>
    <mergeCell ref="E107:F107"/>
    <mergeCell ref="G107:I107"/>
    <mergeCell ref="J107:K107"/>
    <mergeCell ref="C104:D104"/>
    <mergeCell ref="E104:F104"/>
    <mergeCell ref="G104:I104"/>
    <mergeCell ref="J104:K104"/>
    <mergeCell ref="C105:D105"/>
    <mergeCell ref="E105:F105"/>
    <mergeCell ref="G105:I105"/>
    <mergeCell ref="J105:K105"/>
    <mergeCell ref="C95:D95"/>
    <mergeCell ref="E95:F95"/>
    <mergeCell ref="G95:H95"/>
    <mergeCell ref="I95:J95"/>
    <mergeCell ref="C96:D96"/>
    <mergeCell ref="E96:F96"/>
    <mergeCell ref="G96:H96"/>
    <mergeCell ref="I96:J96"/>
    <mergeCell ref="C93:D93"/>
    <mergeCell ref="E93:F93"/>
    <mergeCell ref="G93:H93"/>
    <mergeCell ref="I93:J93"/>
    <mergeCell ref="C94:D94"/>
    <mergeCell ref="E94:F94"/>
    <mergeCell ref="G94:H94"/>
    <mergeCell ref="I94:J94"/>
    <mergeCell ref="C91:D91"/>
    <mergeCell ref="E91:F91"/>
    <mergeCell ref="G91:H91"/>
    <mergeCell ref="I91:J91"/>
    <mergeCell ref="C92:D92"/>
    <mergeCell ref="E92:F92"/>
    <mergeCell ref="G92:H92"/>
    <mergeCell ref="I92:J92"/>
    <mergeCell ref="C89:D89"/>
    <mergeCell ref="E89:F89"/>
    <mergeCell ref="G89:H89"/>
    <mergeCell ref="I89:J89"/>
    <mergeCell ref="C90:D90"/>
    <mergeCell ref="E90:F90"/>
    <mergeCell ref="G90:H90"/>
    <mergeCell ref="I90:J90"/>
    <mergeCell ref="I78:J78"/>
    <mergeCell ref="C87:D87"/>
    <mergeCell ref="E87:F87"/>
    <mergeCell ref="G87:H87"/>
    <mergeCell ref="I87:J87"/>
    <mergeCell ref="C88:D88"/>
    <mergeCell ref="E88:F88"/>
    <mergeCell ref="G88:H88"/>
    <mergeCell ref="I88:J88"/>
    <mergeCell ref="G71:H71"/>
    <mergeCell ref="G72:H72"/>
    <mergeCell ref="L75:M75"/>
    <mergeCell ref="I76:J76"/>
    <mergeCell ref="D77:H77"/>
    <mergeCell ref="I77:J77"/>
    <mergeCell ref="C53:D53"/>
    <mergeCell ref="E53:F53"/>
    <mergeCell ref="G53:H53"/>
    <mergeCell ref="I53:J53"/>
    <mergeCell ref="K53:L53"/>
    <mergeCell ref="G70:H70"/>
    <mergeCell ref="C51:D51"/>
    <mergeCell ref="E51:F51"/>
    <mergeCell ref="G51:H51"/>
    <mergeCell ref="I51:J51"/>
    <mergeCell ref="K51:L51"/>
    <mergeCell ref="C52:D52"/>
    <mergeCell ref="E52:F52"/>
    <mergeCell ref="G52:H52"/>
    <mergeCell ref="I52:J52"/>
    <mergeCell ref="K52:L52"/>
    <mergeCell ref="C49:D49"/>
    <mergeCell ref="E49:F49"/>
    <mergeCell ref="G49:H49"/>
    <mergeCell ref="I49:J49"/>
    <mergeCell ref="K49:L49"/>
    <mergeCell ref="C50:D50"/>
    <mergeCell ref="E50:F50"/>
    <mergeCell ref="G50:H50"/>
    <mergeCell ref="I50:J50"/>
    <mergeCell ref="K50:L50"/>
    <mergeCell ref="C2:L2"/>
    <mergeCell ref="C6:K6"/>
    <mergeCell ref="C30:K30"/>
    <mergeCell ref="C34:K34"/>
    <mergeCell ref="C38:K38"/>
    <mergeCell ref="C48:D48"/>
    <mergeCell ref="E48:F48"/>
    <mergeCell ref="G48:H48"/>
    <mergeCell ref="I48:J48"/>
    <mergeCell ref="K48:L48"/>
  </mergeCells>
  <printOptions horizontalCentered="1"/>
  <pageMargins left="0" right="0" top="0.3937007874015748" bottom="0" header="0" footer="0"/>
  <pageSetup firstPageNumber="31" useFirstPageNumber="1" horizontalDpi="600" verticalDpi="600" orientation="portrait" paperSize="9" scale="99" r:id="rId4"/>
  <rowBreaks count="1" manualBreakCount="1">
    <brk id="58"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明治安田生活福祉研究所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Y.Takahashi</dc:creator>
  <cp:keywords/>
  <dc:description/>
  <cp:lastModifiedBy>honbu03</cp:lastModifiedBy>
  <cp:lastPrinted>2019-06-06T08:52:49Z</cp:lastPrinted>
  <dcterms:created xsi:type="dcterms:W3CDTF">2008-06-06T01:55:09Z</dcterms:created>
  <dcterms:modified xsi:type="dcterms:W3CDTF">2019-07-01T08:34:13Z</dcterms:modified>
  <cp:category/>
  <cp:version/>
  <cp:contentType/>
  <cp:contentStatus/>
</cp:coreProperties>
</file>